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deslandes.jean-fils\Documents\Projet Kanari\Activites\Réhabilitation\BOQ\Installation système Water mission\BOQ Systeme Water mission\"/>
    </mc:Choice>
  </mc:AlternateContent>
  <xr:revisionPtr revIDLastSave="0" documentId="13_ncr:1_{CE7A3EF9-0B8E-4FD0-BB0B-9D62BA0FD5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ème Section_Corail 2" sheetId="19" r:id="rId1"/>
    <sheet name="5ère Section_Pestel" sheetId="16" r:id="rId2"/>
    <sheet name="2ème Section_Corail 1" sheetId="20" r:id="rId3"/>
    <sheet name="2ème Section_Corail 3" sheetId="21" r:id="rId4"/>
    <sheet name="3ème Section_Beaumont" sheetId="2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2" l="1"/>
  <c r="F10" i="22"/>
  <c r="F9" i="22"/>
  <c r="F8" i="22"/>
  <c r="F5" i="22"/>
  <c r="F6" i="22" s="1"/>
  <c r="F15" i="21"/>
  <c r="F10" i="21"/>
  <c r="F9" i="21"/>
  <c r="F8" i="21"/>
  <c r="F5" i="21"/>
  <c r="F6" i="21" s="1"/>
  <c r="F15" i="20"/>
  <c r="F10" i="20"/>
  <c r="F9" i="20"/>
  <c r="F8" i="20"/>
  <c r="F11" i="20" s="1"/>
  <c r="F5" i="20"/>
  <c r="F6" i="20" s="1"/>
  <c r="F15" i="16"/>
  <c r="F10" i="16"/>
  <c r="F9" i="16"/>
  <c r="F8" i="16"/>
  <c r="F5" i="16"/>
  <c r="F6" i="16" s="1"/>
  <c r="F15" i="19"/>
  <c r="F10" i="19"/>
  <c r="F9" i="19"/>
  <c r="F11" i="19" s="1"/>
  <c r="F8" i="19"/>
  <c r="F5" i="19"/>
  <c r="F6" i="19" s="1"/>
  <c r="F11" i="16" l="1"/>
  <c r="E14" i="16" s="1"/>
  <c r="F14" i="16" s="1"/>
  <c r="E13" i="20"/>
  <c r="F13" i="20" s="1"/>
  <c r="E14" i="20"/>
  <c r="F14" i="20" s="1"/>
  <c r="F11" i="21"/>
  <c r="E14" i="21" s="1"/>
  <c r="F14" i="21" s="1"/>
  <c r="E13" i="21"/>
  <c r="F13" i="21" s="1"/>
  <c r="F11" i="22"/>
  <c r="E14" i="22" s="1"/>
  <c r="F14" i="22" s="1"/>
  <c r="E14" i="19"/>
  <c r="F14" i="19" s="1"/>
  <c r="E13" i="19"/>
  <c r="F13" i="19" s="1"/>
  <c r="E13" i="16" l="1"/>
  <c r="F13" i="16" s="1"/>
  <c r="F16" i="16" s="1"/>
  <c r="F17" i="16" s="1"/>
  <c r="F16" i="20"/>
  <c r="F17" i="20" s="1"/>
  <c r="F16" i="21"/>
  <c r="F17" i="21" s="1"/>
  <c r="E13" i="22"/>
  <c r="F13" i="22" s="1"/>
  <c r="F16" i="22" s="1"/>
  <c r="F17" i="22" s="1"/>
  <c r="F16" i="19"/>
  <c r="F17" i="19" s="1"/>
</calcChain>
</file>

<file path=xl/sharedStrings.xml><?xml version="1.0" encoding="utf-8"?>
<sst xmlns="http://schemas.openxmlformats.org/spreadsheetml/2006/main" count="135" uniqueCount="27">
  <si>
    <t>DEVIS ESTIMATIF DES TRAVAUX D'INSTALLATION DU SYSTEME (WLTS) WATER MISSION</t>
  </si>
  <si>
    <t>No</t>
  </si>
  <si>
    <t>DESCRIPTION DES TRAVAUX</t>
  </si>
  <si>
    <t>Unité</t>
  </si>
  <si>
    <t>Qte</t>
  </si>
  <si>
    <t xml:space="preserve"> Prix Unitaire en US </t>
  </si>
  <si>
    <t xml:space="preserve"> Prix Total en US  </t>
  </si>
  <si>
    <t>Mobilisation et Démobilisation</t>
  </si>
  <si>
    <t>Ce prix rémunère au forfait les travaux : d'installation de chantier (Location d'un dépôt, mobilisation sur le terrain, Nettoyage, évacuation des débris et mise en service, etc…), les relevés détaillés et toutes suggestions incluses.</t>
  </si>
  <si>
    <t>FFT</t>
  </si>
  <si>
    <t>Sous-total1:  Mobilisation et Démobilisation</t>
  </si>
  <si>
    <t xml:space="preserve">TRAVAUX D'INSTALLATION DU SYSTEME (WLTS) </t>
  </si>
  <si>
    <r>
      <rPr>
        <sz val="11"/>
        <color rgb="FF000000"/>
        <rFont val="Times New Roman"/>
        <family val="1"/>
      </rPr>
      <t xml:space="preserve">Ce prix rémunère au forfait l'achat, le transport des matériaux, la main d’œuvre, facilitant la </t>
    </r>
    <r>
      <rPr>
        <b/>
        <sz val="11"/>
        <color rgb="FF000000"/>
        <rFont val="Times New Roman"/>
        <family val="1"/>
      </rPr>
      <t>construction d'un (1) kiosque</t>
    </r>
    <r>
      <rPr>
        <sz val="11"/>
        <color rgb="FF000000"/>
        <rFont val="Times New Roman"/>
        <family val="1"/>
      </rPr>
      <t>. Incluant les travaux de ferronneries, de plomberies, de peintures et toutes suggestion incluses.</t>
    </r>
  </si>
  <si>
    <r>
      <rPr>
        <sz val="11"/>
        <color rgb="FF000000"/>
        <rFont val="Times New Roman"/>
        <family val="1"/>
      </rPr>
      <t xml:space="preserve">Ce prix rémunère au forfait les </t>
    </r>
    <r>
      <rPr>
        <b/>
        <sz val="11"/>
        <color rgb="FF000000"/>
        <rFont val="Times New Roman"/>
        <family val="1"/>
      </rPr>
      <t>travaux d'assainissement</t>
    </r>
    <r>
      <rPr>
        <sz val="11"/>
        <color rgb="FF000000"/>
        <rFont val="Times New Roman"/>
        <family val="1"/>
      </rPr>
      <t xml:space="preserve"> autour des infrastructures construites. Achat, le transport des matériaux et la main d’œuvre relative à la mise en oeuvre de l'activité. Ainsi que toutes suggestions incluses.</t>
    </r>
  </si>
  <si>
    <t>Sous-total2:  Travaux d'installation du système (WLTS)</t>
  </si>
  <si>
    <t>Frais supplementaire</t>
  </si>
  <si>
    <t>Imprévu</t>
  </si>
  <si>
    <t>FFt</t>
  </si>
  <si>
    <t>Frais de supervision et Administrative de la firme</t>
  </si>
  <si>
    <t>Sous-total4: Frais supplémentaire</t>
  </si>
  <si>
    <t> Grand total des travaux USD</t>
  </si>
  <si>
    <t>TRAVAUX DE CONSTRUCTION D'INSTALLATION DU SYSTEME (WLTS) DANS LA LOCALITE PLAINE MATIN 5EME SECTION DE LA COMMUNE DE PESTEL DU DEPARTEMENT DE LA GRAND'ANSE.</t>
  </si>
  <si>
    <t>TRAVAUX DE CONSTRUCTION D'INSTALLATION DU SYSTEME (WLTS) DANS LA LOCALITE DE ASTIER 2EME SECTION DE LA COMMUNE DE CORAIL DU DEPARTEMENT DE LA GRAND'ANSE.</t>
  </si>
  <si>
    <r>
      <t>Ce prix rémunère aux forfaits  l'achat, le transport des matériaux, de matériels et la main d'oeuvre pour les travaux d'</t>
    </r>
    <r>
      <rPr>
        <b/>
        <sz val="11"/>
        <rFont val="Times New Roman"/>
        <family val="1"/>
      </rPr>
      <t>installation du</t>
    </r>
    <r>
      <rPr>
        <sz val="11"/>
        <color rgb="FF000000"/>
        <rFont val="Times New Roman"/>
        <family val="1"/>
      </rPr>
      <t xml:space="preserve"> </t>
    </r>
    <r>
      <rPr>
        <b/>
        <sz val="11"/>
        <color rgb="FF000000"/>
        <rFont val="Times New Roman"/>
        <family val="1"/>
      </rPr>
      <t>(WLTS)</t>
    </r>
    <r>
      <rPr>
        <sz val="11"/>
        <color rgb="FF000000"/>
        <rFont val="Times New Roman"/>
        <family val="1"/>
      </rPr>
      <t xml:space="preserve"> et toutes suggestions incluses.</t>
    </r>
  </si>
  <si>
    <t>TRAVAUX DE CONSTRUCTION D'INSTALLATION DU SYSTEME (WLTS) DANS LA LOCALITE DE SOURCE CHAINE 2EME SECTION DE LA COMMUNE DE CORAIL DU DEPARTEMENT DE LA GRAND'ANSE.</t>
  </si>
  <si>
    <t>TRAVAUX DE CONSTRUCTION D'INSTALLATION DU SYSTEME (WLTS) DANS LA LOCALITE DILAGON 3EME SECTION DE LA COMMUNE DE BEAUMONT DU DEPARTEMENT DE LA GRAND'ANSE.</t>
  </si>
  <si>
    <t>TRAVAUX DE CONSTRUCTION D'INSTALLATION DU SYSTEME (WLTS) DANS LA LOCALITE DE THAMARIN (St AUGUSTIN) 2EME SECTION DE LA COMMUNE DE CORAIL DU DEPARTEMENT DE LA GRAND'ANSE.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</si>
</sst>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Aptos Narrow"/>
      <charset val="134"/>
      <scheme val="minor"/>
    </font>
    <font>
      <sz val="11"/>
      <color rgb="FF000000"/>
      <name val="Calibri"/>
      <family val="2"/>
    </font>
    <font>
      <b/>
      <sz val="16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Times New Roman"/>
      <family val="1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E0B3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62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6" fillId="7" borderId="5" xfId="0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6" fillId="4" borderId="6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vertical="center"/>
    </xf>
    <xf numFmtId="4" fontId="8" fillId="4" borderId="6" xfId="0" applyNumberFormat="1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vertical="center" wrapText="1"/>
    </xf>
    <xf numFmtId="0" fontId="7" fillId="8" borderId="6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4" fontId="1" fillId="8" borderId="6" xfId="0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4" fontId="5" fillId="7" borderId="6" xfId="0" applyNumberFormat="1" applyFont="1" applyFill="1" applyBorder="1" applyAlignment="1">
      <alignment horizontal="center" vertical="center"/>
    </xf>
    <xf numFmtId="4" fontId="9" fillId="9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3" fillId="0" borderId="0" xfId="0" applyNumberFormat="1" applyFont="1"/>
    <xf numFmtId="43" fontId="13" fillId="0" borderId="0" xfId="1" applyFont="1"/>
    <xf numFmtId="0" fontId="4" fillId="9" borderId="2" xfId="0" applyFont="1" applyFill="1" applyBorder="1" applyAlignment="1">
      <alignment vertical="center" wrapText="1"/>
    </xf>
    <xf numFmtId="0" fontId="4" fillId="9" borderId="3" xfId="0" applyFont="1" applyFill="1" applyBorder="1" applyAlignment="1">
      <alignment vertical="center" wrapText="1"/>
    </xf>
    <xf numFmtId="0" fontId="4" fillId="9" borderId="10" xfId="0" applyFont="1" applyFill="1" applyBorder="1" applyAlignment="1">
      <alignment vertical="center" wrapText="1"/>
    </xf>
    <xf numFmtId="0" fontId="4" fillId="9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E8" sqref="E8"/>
    </sheetView>
  </sheetViews>
  <sheetFormatPr defaultColWidth="9" defaultRowHeight="14" x14ac:dyDescent="0.25"/>
  <cols>
    <col min="1" max="1" width="7.7265625" customWidth="1"/>
    <col min="2" max="2" width="69.7265625" customWidth="1"/>
    <col min="3" max="3" width="15.26953125" customWidth="1"/>
    <col min="4" max="4" width="12.54296875" customWidth="1"/>
    <col min="5" max="5" width="14.7265625" customWidth="1"/>
    <col min="6" max="6" width="19.54296875" customWidth="1"/>
    <col min="8" max="8" width="19.81640625" customWidth="1"/>
  </cols>
  <sheetData>
    <row r="1" spans="1:8" ht="20" x14ac:dyDescent="0.25">
      <c r="A1" s="1"/>
      <c r="B1" s="50" t="s">
        <v>0</v>
      </c>
      <c r="C1" s="51"/>
      <c r="D1" s="51"/>
      <c r="E1" s="51"/>
      <c r="F1" s="52"/>
    </row>
    <row r="2" spans="1:8" ht="31.5" customHeight="1" x14ac:dyDescent="0.25">
      <c r="A2" s="2"/>
      <c r="B2" s="53" t="s">
        <v>26</v>
      </c>
      <c r="C2" s="54"/>
      <c r="D2" s="54"/>
      <c r="E2" s="54"/>
      <c r="F2" s="55"/>
    </row>
    <row r="3" spans="1:8" ht="29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8" ht="15" x14ac:dyDescent="0.25">
      <c r="A4" s="8">
        <v>1</v>
      </c>
      <c r="B4" s="9" t="s">
        <v>7</v>
      </c>
      <c r="C4" s="10"/>
      <c r="D4" s="10"/>
      <c r="E4" s="11"/>
      <c r="F4" s="10"/>
    </row>
    <row r="5" spans="1:8" ht="42" x14ac:dyDescent="0.25">
      <c r="A5" s="12">
        <v>1.1000000000000001</v>
      </c>
      <c r="B5" s="13" t="s">
        <v>8</v>
      </c>
      <c r="C5" s="14" t="s">
        <v>9</v>
      </c>
      <c r="D5" s="14">
        <v>1</v>
      </c>
      <c r="E5" s="15"/>
      <c r="F5" s="15">
        <f>E5</f>
        <v>0</v>
      </c>
      <c r="H5" s="16"/>
    </row>
    <row r="6" spans="1:8" ht="14.5" x14ac:dyDescent="0.25">
      <c r="A6" s="17"/>
      <c r="B6" s="56" t="s">
        <v>10</v>
      </c>
      <c r="C6" s="57"/>
      <c r="D6" s="57"/>
      <c r="E6" s="58"/>
      <c r="F6" s="18">
        <f>F5</f>
        <v>0</v>
      </c>
    </row>
    <row r="7" spans="1:8" ht="14.5" x14ac:dyDescent="0.25">
      <c r="A7" s="19">
        <v>2</v>
      </c>
      <c r="B7" s="20" t="s">
        <v>11</v>
      </c>
      <c r="C7" s="21"/>
      <c r="D7" s="20"/>
      <c r="E7" s="22"/>
      <c r="F7" s="22"/>
    </row>
    <row r="8" spans="1:8" ht="42" x14ac:dyDescent="0.25">
      <c r="A8" s="23">
        <v>2.1</v>
      </c>
      <c r="B8" s="24" t="s">
        <v>23</v>
      </c>
      <c r="C8" s="25" t="s">
        <v>3</v>
      </c>
      <c r="D8" s="25">
        <v>1</v>
      </c>
      <c r="E8" s="26"/>
      <c r="F8" s="26">
        <f>D8*E8</f>
        <v>0</v>
      </c>
    </row>
    <row r="9" spans="1:8" ht="42" x14ac:dyDescent="0.25">
      <c r="A9" s="27">
        <v>2.2000000000000002</v>
      </c>
      <c r="B9" s="24" t="s">
        <v>12</v>
      </c>
      <c r="C9" s="25" t="s">
        <v>3</v>
      </c>
      <c r="D9" s="25">
        <v>1</v>
      </c>
      <c r="E9" s="26"/>
      <c r="F9" s="26">
        <f t="shared" ref="F9:F10" si="0">D9*E9</f>
        <v>0</v>
      </c>
    </row>
    <row r="10" spans="1:8" ht="42" x14ac:dyDescent="0.25">
      <c r="A10" s="27">
        <v>2.2999999999999998</v>
      </c>
      <c r="B10" s="24" t="s">
        <v>13</v>
      </c>
      <c r="C10" s="25" t="s">
        <v>9</v>
      </c>
      <c r="D10" s="25">
        <v>1</v>
      </c>
      <c r="E10" s="26"/>
      <c r="F10" s="26">
        <f t="shared" si="0"/>
        <v>0</v>
      </c>
    </row>
    <row r="11" spans="1:8" ht="14.5" x14ac:dyDescent="0.25">
      <c r="A11" s="28"/>
      <c r="B11" s="56" t="s">
        <v>14</v>
      </c>
      <c r="C11" s="57"/>
      <c r="D11" s="57"/>
      <c r="E11" s="58"/>
      <c r="F11" s="18">
        <f>SUM(F8:F10)</f>
        <v>0</v>
      </c>
    </row>
    <row r="12" spans="1:8" ht="15.5" x14ac:dyDescent="0.25">
      <c r="A12" s="29">
        <v>3</v>
      </c>
      <c r="B12" s="30" t="s">
        <v>15</v>
      </c>
      <c r="C12" s="31"/>
      <c r="D12" s="32"/>
      <c r="E12" s="32"/>
      <c r="F12" s="33"/>
    </row>
    <row r="13" spans="1:8" ht="14.5" x14ac:dyDescent="0.25">
      <c r="A13" s="34">
        <v>3.1</v>
      </c>
      <c r="B13" s="35" t="s">
        <v>16</v>
      </c>
      <c r="C13" s="36" t="s">
        <v>17</v>
      </c>
      <c r="D13" s="37">
        <v>1</v>
      </c>
      <c r="E13" s="38">
        <f>(F11+F6)*0.1</f>
        <v>0</v>
      </c>
      <c r="F13" s="39">
        <f>(D13*E13)</f>
        <v>0</v>
      </c>
    </row>
    <row r="14" spans="1:8" ht="14.5" x14ac:dyDescent="0.25">
      <c r="A14" s="34">
        <v>3.2</v>
      </c>
      <c r="B14" s="35" t="s">
        <v>18</v>
      </c>
      <c r="C14" s="36" t="s">
        <v>17</v>
      </c>
      <c r="D14" s="37">
        <v>1</v>
      </c>
      <c r="E14" s="38">
        <f>(F11+F6)*0.2</f>
        <v>0</v>
      </c>
      <c r="F14" s="39">
        <f>D14*E14</f>
        <v>0</v>
      </c>
    </row>
    <row r="15" spans="1:8" ht="14.5" x14ac:dyDescent="0.25">
      <c r="A15" s="34"/>
      <c r="B15" s="35"/>
      <c r="C15" s="36"/>
      <c r="D15" s="37"/>
      <c r="E15" s="37"/>
      <c r="F15" s="39">
        <f>(D15*E15)</f>
        <v>0</v>
      </c>
    </row>
    <row r="16" spans="1:8" ht="14.5" x14ac:dyDescent="0.25">
      <c r="A16" s="40"/>
      <c r="B16" s="56" t="s">
        <v>19</v>
      </c>
      <c r="C16" s="57"/>
      <c r="D16" s="57"/>
      <c r="E16" s="58"/>
      <c r="F16" s="41">
        <f>SUM(F13+F14+F15)</f>
        <v>0</v>
      </c>
    </row>
    <row r="17" spans="1:6" ht="18.5" x14ac:dyDescent="0.25">
      <c r="A17" s="46" t="s">
        <v>20</v>
      </c>
      <c r="B17" s="47"/>
      <c r="C17" s="47"/>
      <c r="D17" s="48"/>
      <c r="E17" s="49"/>
      <c r="F17" s="42">
        <f>SUM(F6+F11+F16)</f>
        <v>0</v>
      </c>
    </row>
    <row r="23" spans="1:6" x14ac:dyDescent="0.25">
      <c r="C23" s="43"/>
    </row>
    <row r="25" spans="1:6" x14ac:dyDescent="0.25">
      <c r="C25" s="43"/>
    </row>
  </sheetData>
  <mergeCells count="6">
    <mergeCell ref="A17:E17"/>
    <mergeCell ref="B1:F1"/>
    <mergeCell ref="B2:F2"/>
    <mergeCell ref="B6:E6"/>
    <mergeCell ref="B11:E11"/>
    <mergeCell ref="B16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F19" sqref="F19"/>
    </sheetView>
  </sheetViews>
  <sheetFormatPr defaultColWidth="9" defaultRowHeight="14" x14ac:dyDescent="0.25"/>
  <cols>
    <col min="1" max="1" width="7.7265625" customWidth="1"/>
    <col min="2" max="2" width="69.7265625" customWidth="1"/>
    <col min="3" max="3" width="15.26953125" customWidth="1"/>
    <col min="4" max="4" width="12.54296875" customWidth="1"/>
    <col min="5" max="5" width="14.7265625" customWidth="1"/>
    <col min="6" max="6" width="19.54296875" customWidth="1"/>
    <col min="8" max="8" width="19.81640625" customWidth="1"/>
  </cols>
  <sheetData>
    <row r="1" spans="1:8" ht="20" x14ac:dyDescent="0.25">
      <c r="A1" s="1"/>
      <c r="B1" s="50" t="s">
        <v>0</v>
      </c>
      <c r="C1" s="51"/>
      <c r="D1" s="51"/>
      <c r="E1" s="51"/>
      <c r="F1" s="52"/>
    </row>
    <row r="2" spans="1:8" ht="31.5" customHeight="1" x14ac:dyDescent="0.25">
      <c r="A2" s="2"/>
      <c r="B2" s="59" t="s">
        <v>21</v>
      </c>
      <c r="C2" s="60"/>
      <c r="D2" s="60"/>
      <c r="E2" s="60"/>
      <c r="F2" s="61"/>
    </row>
    <row r="3" spans="1:8" ht="29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8" ht="15" x14ac:dyDescent="0.25">
      <c r="A4" s="8">
        <v>1</v>
      </c>
      <c r="B4" s="9" t="s">
        <v>7</v>
      </c>
      <c r="C4" s="10"/>
      <c r="D4" s="10"/>
      <c r="E4" s="11"/>
      <c r="F4" s="10"/>
    </row>
    <row r="5" spans="1:8" ht="42" x14ac:dyDescent="0.25">
      <c r="A5" s="12">
        <v>1.1000000000000001</v>
      </c>
      <c r="B5" s="13" t="s">
        <v>8</v>
      </c>
      <c r="C5" s="14" t="s">
        <v>9</v>
      </c>
      <c r="D5" s="14">
        <v>1</v>
      </c>
      <c r="E5" s="15"/>
      <c r="F5" s="15">
        <f>E5</f>
        <v>0</v>
      </c>
      <c r="H5" s="16"/>
    </row>
    <row r="6" spans="1:8" ht="14.5" x14ac:dyDescent="0.25">
      <c r="A6" s="17"/>
      <c r="B6" s="56" t="s">
        <v>10</v>
      </c>
      <c r="C6" s="57"/>
      <c r="D6" s="57"/>
      <c r="E6" s="58"/>
      <c r="F6" s="18">
        <f>F5</f>
        <v>0</v>
      </c>
    </row>
    <row r="7" spans="1:8" ht="14.5" x14ac:dyDescent="0.25">
      <c r="A7" s="19">
        <v>2</v>
      </c>
      <c r="B7" s="20" t="s">
        <v>11</v>
      </c>
      <c r="C7" s="21"/>
      <c r="D7" s="20"/>
      <c r="E7" s="22"/>
      <c r="F7" s="22"/>
    </row>
    <row r="8" spans="1:8" ht="42" x14ac:dyDescent="0.25">
      <c r="A8" s="23">
        <v>2.1</v>
      </c>
      <c r="B8" s="24" t="s">
        <v>23</v>
      </c>
      <c r="C8" s="25" t="s">
        <v>3</v>
      </c>
      <c r="D8" s="25">
        <v>1</v>
      </c>
      <c r="E8" s="26"/>
      <c r="F8" s="26">
        <f>D8*E8</f>
        <v>0</v>
      </c>
    </row>
    <row r="9" spans="1:8" ht="42" x14ac:dyDescent="0.25">
      <c r="A9" s="27">
        <v>2.2000000000000002</v>
      </c>
      <c r="B9" s="24" t="s">
        <v>12</v>
      </c>
      <c r="C9" s="25" t="s">
        <v>3</v>
      </c>
      <c r="D9" s="25">
        <v>1</v>
      </c>
      <c r="E9" s="26"/>
      <c r="F9" s="26">
        <f t="shared" ref="F9:F10" si="0">D9*E9</f>
        <v>0</v>
      </c>
    </row>
    <row r="10" spans="1:8" ht="42" x14ac:dyDescent="0.25">
      <c r="A10" s="27">
        <v>2.2999999999999998</v>
      </c>
      <c r="B10" s="24" t="s">
        <v>13</v>
      </c>
      <c r="C10" s="25" t="s">
        <v>9</v>
      </c>
      <c r="D10" s="25">
        <v>1</v>
      </c>
      <c r="E10" s="26"/>
      <c r="F10" s="26">
        <f t="shared" si="0"/>
        <v>0</v>
      </c>
    </row>
    <row r="11" spans="1:8" ht="14.5" x14ac:dyDescent="0.25">
      <c r="A11" s="28"/>
      <c r="B11" s="56" t="s">
        <v>14</v>
      </c>
      <c r="C11" s="57"/>
      <c r="D11" s="57"/>
      <c r="E11" s="58"/>
      <c r="F11" s="18">
        <f>SUM(F8:F10)</f>
        <v>0</v>
      </c>
    </row>
    <row r="12" spans="1:8" ht="15.5" x14ac:dyDescent="0.25">
      <c r="A12" s="29">
        <v>3</v>
      </c>
      <c r="B12" s="30" t="s">
        <v>15</v>
      </c>
      <c r="C12" s="31"/>
      <c r="D12" s="32"/>
      <c r="E12" s="32"/>
      <c r="F12" s="33"/>
    </row>
    <row r="13" spans="1:8" ht="14.5" x14ac:dyDescent="0.25">
      <c r="A13" s="34">
        <v>3.1</v>
      </c>
      <c r="B13" s="35" t="s">
        <v>16</v>
      </c>
      <c r="C13" s="36" t="s">
        <v>17</v>
      </c>
      <c r="D13" s="37">
        <v>1</v>
      </c>
      <c r="E13" s="38">
        <f>(F11+F6)*0.1</f>
        <v>0</v>
      </c>
      <c r="F13" s="39">
        <f>(D13*E13)</f>
        <v>0</v>
      </c>
    </row>
    <row r="14" spans="1:8" ht="14.5" x14ac:dyDescent="0.25">
      <c r="A14" s="34">
        <v>3.2</v>
      </c>
      <c r="B14" s="35" t="s">
        <v>18</v>
      </c>
      <c r="C14" s="36" t="s">
        <v>17</v>
      </c>
      <c r="D14" s="37">
        <v>1</v>
      </c>
      <c r="E14" s="38">
        <f>(F11+F6)*0.2</f>
        <v>0</v>
      </c>
      <c r="F14" s="39">
        <f>D14*E14</f>
        <v>0</v>
      </c>
    </row>
    <row r="15" spans="1:8" ht="14.5" x14ac:dyDescent="0.25">
      <c r="A15" s="34"/>
      <c r="B15" s="35"/>
      <c r="C15" s="36"/>
      <c r="D15" s="37"/>
      <c r="E15" s="37"/>
      <c r="F15" s="39">
        <f>(D15*E15)</f>
        <v>0</v>
      </c>
    </row>
    <row r="16" spans="1:8" ht="14.5" x14ac:dyDescent="0.25">
      <c r="A16" s="40"/>
      <c r="B16" s="56" t="s">
        <v>19</v>
      </c>
      <c r="C16" s="57"/>
      <c r="D16" s="57"/>
      <c r="E16" s="58"/>
      <c r="F16" s="41">
        <f>SUM(F13+F14+F15)</f>
        <v>0</v>
      </c>
    </row>
    <row r="17" spans="1:6" ht="18.5" x14ac:dyDescent="0.25">
      <c r="A17" s="46" t="s">
        <v>20</v>
      </c>
      <c r="B17" s="47"/>
      <c r="C17" s="47"/>
      <c r="D17" s="48"/>
      <c r="E17" s="49"/>
      <c r="F17" s="42">
        <f>SUM(F6+F11+F16)</f>
        <v>0</v>
      </c>
    </row>
    <row r="19" spans="1:6" ht="18.5" x14ac:dyDescent="0.45">
      <c r="F19" s="45"/>
    </row>
  </sheetData>
  <mergeCells count="6">
    <mergeCell ref="A17:E17"/>
    <mergeCell ref="B1:F1"/>
    <mergeCell ref="B2:F2"/>
    <mergeCell ref="B6:E6"/>
    <mergeCell ref="B11:E11"/>
    <mergeCell ref="B16:E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topLeftCell="A4" workbookViewId="0">
      <selection activeCell="E10" sqref="E10"/>
    </sheetView>
  </sheetViews>
  <sheetFormatPr defaultColWidth="9" defaultRowHeight="14" x14ac:dyDescent="0.25"/>
  <cols>
    <col min="1" max="1" width="7.7265625" customWidth="1"/>
    <col min="2" max="2" width="69.7265625" customWidth="1"/>
    <col min="3" max="3" width="15.26953125" customWidth="1"/>
    <col min="4" max="4" width="12.54296875" customWidth="1"/>
    <col min="5" max="5" width="14.7265625" customWidth="1"/>
    <col min="6" max="6" width="19.54296875" customWidth="1"/>
    <col min="8" max="8" width="19.81640625" customWidth="1"/>
  </cols>
  <sheetData>
    <row r="1" spans="1:8" ht="20" x14ac:dyDescent="0.25">
      <c r="A1" s="1"/>
      <c r="B1" s="50" t="s">
        <v>0</v>
      </c>
      <c r="C1" s="51"/>
      <c r="D1" s="51"/>
      <c r="E1" s="51"/>
      <c r="F1" s="52"/>
    </row>
    <row r="2" spans="1:8" ht="31.5" customHeight="1" x14ac:dyDescent="0.25">
      <c r="A2" s="2"/>
      <c r="B2" s="53" t="s">
        <v>22</v>
      </c>
      <c r="C2" s="54"/>
      <c r="D2" s="54"/>
      <c r="E2" s="54"/>
      <c r="F2" s="55"/>
    </row>
    <row r="3" spans="1:8" ht="29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8" ht="15" x14ac:dyDescent="0.25">
      <c r="A4" s="8">
        <v>1</v>
      </c>
      <c r="B4" s="9" t="s">
        <v>7</v>
      </c>
      <c r="C4" s="10"/>
      <c r="D4" s="10"/>
      <c r="E4" s="11"/>
      <c r="F4" s="10"/>
    </row>
    <row r="5" spans="1:8" ht="42" x14ac:dyDescent="0.25">
      <c r="A5" s="12">
        <v>1.1000000000000001</v>
      </c>
      <c r="B5" s="13" t="s">
        <v>8</v>
      </c>
      <c r="C5" s="14" t="s">
        <v>9</v>
      </c>
      <c r="D5" s="14">
        <v>1</v>
      </c>
      <c r="E5" s="15"/>
      <c r="F5" s="15">
        <f>E5</f>
        <v>0</v>
      </c>
      <c r="H5" s="16"/>
    </row>
    <row r="6" spans="1:8" ht="14.5" x14ac:dyDescent="0.25">
      <c r="A6" s="17"/>
      <c r="B6" s="56" t="s">
        <v>10</v>
      </c>
      <c r="C6" s="57"/>
      <c r="D6" s="57"/>
      <c r="E6" s="58"/>
      <c r="F6" s="18">
        <f>F5</f>
        <v>0</v>
      </c>
    </row>
    <row r="7" spans="1:8" ht="14.5" x14ac:dyDescent="0.25">
      <c r="A7" s="19">
        <v>2</v>
      </c>
      <c r="B7" s="20" t="s">
        <v>11</v>
      </c>
      <c r="C7" s="21"/>
      <c r="D7" s="20"/>
      <c r="E7" s="22"/>
      <c r="F7" s="22"/>
    </row>
    <row r="8" spans="1:8" ht="42" x14ac:dyDescent="0.25">
      <c r="A8" s="23">
        <v>2.1</v>
      </c>
      <c r="B8" s="24" t="s">
        <v>23</v>
      </c>
      <c r="C8" s="25" t="s">
        <v>3</v>
      </c>
      <c r="D8" s="25">
        <v>1</v>
      </c>
      <c r="E8" s="26"/>
      <c r="F8" s="26">
        <f>D8*E8</f>
        <v>0</v>
      </c>
    </row>
    <row r="9" spans="1:8" ht="42" x14ac:dyDescent="0.25">
      <c r="A9" s="27">
        <v>2.2000000000000002</v>
      </c>
      <c r="B9" s="24" t="s">
        <v>12</v>
      </c>
      <c r="C9" s="25" t="s">
        <v>3</v>
      </c>
      <c r="D9" s="25">
        <v>1</v>
      </c>
      <c r="E9" s="26"/>
      <c r="F9" s="26">
        <f t="shared" ref="F9:F10" si="0">D9*E9</f>
        <v>0</v>
      </c>
    </row>
    <row r="10" spans="1:8" ht="42" x14ac:dyDescent="0.25">
      <c r="A10" s="27">
        <v>2.2999999999999998</v>
      </c>
      <c r="B10" s="24" t="s">
        <v>13</v>
      </c>
      <c r="C10" s="25" t="s">
        <v>9</v>
      </c>
      <c r="D10" s="25">
        <v>1</v>
      </c>
      <c r="E10" s="26"/>
      <c r="F10" s="26">
        <f t="shared" si="0"/>
        <v>0</v>
      </c>
    </row>
    <row r="11" spans="1:8" ht="14.5" x14ac:dyDescent="0.25">
      <c r="A11" s="28"/>
      <c r="B11" s="56" t="s">
        <v>14</v>
      </c>
      <c r="C11" s="57"/>
      <c r="D11" s="57"/>
      <c r="E11" s="58"/>
      <c r="F11" s="18">
        <f>SUM(F8:F10)</f>
        <v>0</v>
      </c>
    </row>
    <row r="12" spans="1:8" ht="15.5" x14ac:dyDescent="0.25">
      <c r="A12" s="29">
        <v>3</v>
      </c>
      <c r="B12" s="30" t="s">
        <v>15</v>
      </c>
      <c r="C12" s="31"/>
      <c r="D12" s="32"/>
      <c r="E12" s="32"/>
      <c r="F12" s="33"/>
    </row>
    <row r="13" spans="1:8" ht="14.5" x14ac:dyDescent="0.25">
      <c r="A13" s="34">
        <v>3.1</v>
      </c>
      <c r="B13" s="35" t="s">
        <v>16</v>
      </c>
      <c r="C13" s="36" t="s">
        <v>17</v>
      </c>
      <c r="D13" s="37">
        <v>1</v>
      </c>
      <c r="E13" s="38">
        <f>(F11+F6)*0.1</f>
        <v>0</v>
      </c>
      <c r="F13" s="39">
        <f>(D13*E13)</f>
        <v>0</v>
      </c>
    </row>
    <row r="14" spans="1:8" ht="14.5" x14ac:dyDescent="0.25">
      <c r="A14" s="34">
        <v>3.2</v>
      </c>
      <c r="B14" s="35" t="s">
        <v>18</v>
      </c>
      <c r="C14" s="36" t="s">
        <v>17</v>
      </c>
      <c r="D14" s="37">
        <v>1</v>
      </c>
      <c r="E14" s="38">
        <f>(F11+F6)*0.2</f>
        <v>0</v>
      </c>
      <c r="F14" s="39">
        <f>D14*E14</f>
        <v>0</v>
      </c>
    </row>
    <row r="15" spans="1:8" ht="14.5" x14ac:dyDescent="0.25">
      <c r="A15" s="34"/>
      <c r="B15" s="35"/>
      <c r="C15" s="36"/>
      <c r="D15" s="37"/>
      <c r="E15" s="37"/>
      <c r="F15" s="39">
        <f>(D15*E15)</f>
        <v>0</v>
      </c>
    </row>
    <row r="16" spans="1:8" ht="14.5" x14ac:dyDescent="0.25">
      <c r="A16" s="40"/>
      <c r="B16" s="56" t="s">
        <v>19</v>
      </c>
      <c r="C16" s="57"/>
      <c r="D16" s="57"/>
      <c r="E16" s="58"/>
      <c r="F16" s="41">
        <f>SUM(F13+F14+F15)</f>
        <v>0</v>
      </c>
    </row>
    <row r="17" spans="1:6" ht="18.5" x14ac:dyDescent="0.25">
      <c r="A17" s="46" t="s">
        <v>20</v>
      </c>
      <c r="B17" s="47"/>
      <c r="C17" s="47"/>
      <c r="D17" s="48"/>
      <c r="E17" s="49"/>
      <c r="F17" s="42">
        <f>SUM(F6+F11+F16)</f>
        <v>0</v>
      </c>
    </row>
  </sheetData>
  <mergeCells count="6">
    <mergeCell ref="A17:E17"/>
    <mergeCell ref="B1:F1"/>
    <mergeCell ref="B2:F2"/>
    <mergeCell ref="B6:E6"/>
    <mergeCell ref="B11:E11"/>
    <mergeCell ref="B16:E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"/>
  <sheetViews>
    <sheetView workbookViewId="0">
      <selection activeCell="E5" sqref="E5"/>
    </sheetView>
  </sheetViews>
  <sheetFormatPr defaultColWidth="9" defaultRowHeight="14" x14ac:dyDescent="0.25"/>
  <cols>
    <col min="1" max="1" width="7.7265625" customWidth="1"/>
    <col min="2" max="2" width="69.7265625" customWidth="1"/>
    <col min="3" max="3" width="15.26953125" customWidth="1"/>
    <col min="4" max="4" width="12.54296875" customWidth="1"/>
    <col min="5" max="5" width="14.7265625" customWidth="1"/>
    <col min="6" max="6" width="19.54296875" customWidth="1"/>
    <col min="8" max="8" width="19.81640625" customWidth="1"/>
  </cols>
  <sheetData>
    <row r="1" spans="1:8" ht="20" x14ac:dyDescent="0.25">
      <c r="A1" s="1"/>
      <c r="B1" s="50" t="s">
        <v>0</v>
      </c>
      <c r="C1" s="51"/>
      <c r="D1" s="51"/>
      <c r="E1" s="51"/>
      <c r="F1" s="52"/>
    </row>
    <row r="2" spans="1:8" ht="31.5" customHeight="1" x14ac:dyDescent="0.25">
      <c r="A2" s="2"/>
      <c r="B2" s="53" t="s">
        <v>24</v>
      </c>
      <c r="C2" s="54"/>
      <c r="D2" s="54"/>
      <c r="E2" s="54"/>
      <c r="F2" s="55"/>
    </row>
    <row r="3" spans="1:8" ht="29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8" ht="15" x14ac:dyDescent="0.25">
      <c r="A4" s="8">
        <v>1</v>
      </c>
      <c r="B4" s="9" t="s">
        <v>7</v>
      </c>
      <c r="C4" s="10"/>
      <c r="D4" s="10"/>
      <c r="E4" s="11"/>
      <c r="F4" s="10"/>
    </row>
    <row r="5" spans="1:8" ht="42" x14ac:dyDescent="0.25">
      <c r="A5" s="12">
        <v>1.1000000000000001</v>
      </c>
      <c r="B5" s="13" t="s">
        <v>8</v>
      </c>
      <c r="C5" s="14" t="s">
        <v>9</v>
      </c>
      <c r="D5" s="14">
        <v>1</v>
      </c>
      <c r="E5" s="15"/>
      <c r="F5" s="15">
        <f>E5</f>
        <v>0</v>
      </c>
      <c r="H5" s="16"/>
    </row>
    <row r="6" spans="1:8" ht="14.5" x14ac:dyDescent="0.25">
      <c r="A6" s="17"/>
      <c r="B6" s="56" t="s">
        <v>10</v>
      </c>
      <c r="C6" s="57"/>
      <c r="D6" s="57"/>
      <c r="E6" s="58"/>
      <c r="F6" s="18">
        <f>F5</f>
        <v>0</v>
      </c>
    </row>
    <row r="7" spans="1:8" ht="14.5" x14ac:dyDescent="0.25">
      <c r="A7" s="19">
        <v>2</v>
      </c>
      <c r="B7" s="20" t="s">
        <v>11</v>
      </c>
      <c r="C7" s="21"/>
      <c r="D7" s="20"/>
      <c r="E7" s="22"/>
      <c r="F7" s="22"/>
    </row>
    <row r="8" spans="1:8" ht="42" x14ac:dyDescent="0.25">
      <c r="A8" s="23">
        <v>2.1</v>
      </c>
      <c r="B8" s="24" t="s">
        <v>23</v>
      </c>
      <c r="C8" s="25" t="s">
        <v>3</v>
      </c>
      <c r="D8" s="25">
        <v>1</v>
      </c>
      <c r="E8" s="26"/>
      <c r="F8" s="26">
        <f>D8*E8</f>
        <v>0</v>
      </c>
    </row>
    <row r="9" spans="1:8" ht="42" x14ac:dyDescent="0.25">
      <c r="A9" s="27">
        <v>2.2000000000000002</v>
      </c>
      <c r="B9" s="24" t="s">
        <v>12</v>
      </c>
      <c r="C9" s="25" t="s">
        <v>3</v>
      </c>
      <c r="D9" s="25">
        <v>1</v>
      </c>
      <c r="E9" s="26"/>
      <c r="F9" s="26">
        <f t="shared" ref="F9:F10" si="0">D9*E9</f>
        <v>0</v>
      </c>
    </row>
    <row r="10" spans="1:8" ht="42" x14ac:dyDescent="0.25">
      <c r="A10" s="27">
        <v>2.2999999999999998</v>
      </c>
      <c r="B10" s="24" t="s">
        <v>13</v>
      </c>
      <c r="C10" s="25" t="s">
        <v>9</v>
      </c>
      <c r="D10" s="25">
        <v>1</v>
      </c>
      <c r="E10" s="26"/>
      <c r="F10" s="26">
        <f t="shared" si="0"/>
        <v>0</v>
      </c>
    </row>
    <row r="11" spans="1:8" ht="14.5" x14ac:dyDescent="0.25">
      <c r="A11" s="28"/>
      <c r="B11" s="56" t="s">
        <v>14</v>
      </c>
      <c r="C11" s="57"/>
      <c r="D11" s="57"/>
      <c r="E11" s="58"/>
      <c r="F11" s="18">
        <f>SUM(F8:F10)</f>
        <v>0</v>
      </c>
    </row>
    <row r="12" spans="1:8" ht="15.5" x14ac:dyDescent="0.25">
      <c r="A12" s="29">
        <v>3</v>
      </c>
      <c r="B12" s="30" t="s">
        <v>15</v>
      </c>
      <c r="C12" s="31"/>
      <c r="D12" s="32"/>
      <c r="E12" s="32"/>
      <c r="F12" s="33"/>
    </row>
    <row r="13" spans="1:8" ht="14.5" x14ac:dyDescent="0.25">
      <c r="A13" s="34">
        <v>3.1</v>
      </c>
      <c r="B13" s="35" t="s">
        <v>16</v>
      </c>
      <c r="C13" s="36" t="s">
        <v>17</v>
      </c>
      <c r="D13" s="37">
        <v>1</v>
      </c>
      <c r="E13" s="38">
        <f>(F11+F6)*0.1</f>
        <v>0</v>
      </c>
      <c r="F13" s="39">
        <f>(D13*E13)</f>
        <v>0</v>
      </c>
    </row>
    <row r="14" spans="1:8" ht="14.5" x14ac:dyDescent="0.25">
      <c r="A14" s="34">
        <v>3.2</v>
      </c>
      <c r="B14" s="35" t="s">
        <v>18</v>
      </c>
      <c r="C14" s="36" t="s">
        <v>17</v>
      </c>
      <c r="D14" s="37">
        <v>1</v>
      </c>
      <c r="E14" s="38">
        <f>(F11+F6)*0.2</f>
        <v>0</v>
      </c>
      <c r="F14" s="39">
        <f>D14*E14</f>
        <v>0</v>
      </c>
    </row>
    <row r="15" spans="1:8" ht="14.5" x14ac:dyDescent="0.25">
      <c r="A15" s="34"/>
      <c r="B15" s="35"/>
      <c r="C15" s="36"/>
      <c r="D15" s="37"/>
      <c r="E15" s="37"/>
      <c r="F15" s="39">
        <f>(D15*E15)</f>
        <v>0</v>
      </c>
    </row>
    <row r="16" spans="1:8" ht="14.5" x14ac:dyDescent="0.25">
      <c r="A16" s="40"/>
      <c r="B16" s="56" t="s">
        <v>19</v>
      </c>
      <c r="C16" s="57"/>
      <c r="D16" s="57"/>
      <c r="E16" s="58"/>
      <c r="F16" s="41">
        <f>SUM(F13+F14+F15)</f>
        <v>0</v>
      </c>
    </row>
    <row r="17" spans="1:6" ht="18.5" x14ac:dyDescent="0.25">
      <c r="A17" s="46" t="s">
        <v>20</v>
      </c>
      <c r="B17" s="47"/>
      <c r="C17" s="47"/>
      <c r="D17" s="48"/>
      <c r="E17" s="49"/>
      <c r="F17" s="42">
        <f>SUM(F6+F11+F16)</f>
        <v>0</v>
      </c>
    </row>
  </sheetData>
  <mergeCells count="6">
    <mergeCell ref="A17:E17"/>
    <mergeCell ref="B1:F1"/>
    <mergeCell ref="B2:F2"/>
    <mergeCell ref="B6:E6"/>
    <mergeCell ref="B11:E11"/>
    <mergeCell ref="B16:E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workbookViewId="0">
      <selection activeCell="E5" sqref="E5"/>
    </sheetView>
  </sheetViews>
  <sheetFormatPr defaultColWidth="9" defaultRowHeight="14" x14ac:dyDescent="0.25"/>
  <cols>
    <col min="1" max="1" width="7.7265625" customWidth="1"/>
    <col min="2" max="2" width="69.7265625" customWidth="1"/>
    <col min="3" max="3" width="15.26953125" customWidth="1"/>
    <col min="4" max="4" width="12.54296875" customWidth="1"/>
    <col min="5" max="5" width="14.7265625" customWidth="1"/>
    <col min="6" max="6" width="19.54296875" customWidth="1"/>
    <col min="8" max="8" width="19.81640625" customWidth="1"/>
  </cols>
  <sheetData>
    <row r="1" spans="1:8" ht="20" x14ac:dyDescent="0.25">
      <c r="A1" s="1"/>
      <c r="B1" s="50" t="s">
        <v>0</v>
      </c>
      <c r="C1" s="51"/>
      <c r="D1" s="51"/>
      <c r="E1" s="51"/>
      <c r="F1" s="52"/>
    </row>
    <row r="2" spans="1:8" ht="31.5" customHeight="1" x14ac:dyDescent="0.25">
      <c r="A2" s="2"/>
      <c r="B2" s="53" t="s">
        <v>25</v>
      </c>
      <c r="C2" s="54"/>
      <c r="D2" s="54"/>
      <c r="E2" s="54"/>
      <c r="F2" s="55"/>
    </row>
    <row r="3" spans="1:8" ht="29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8" ht="15" x14ac:dyDescent="0.25">
      <c r="A4" s="8">
        <v>1</v>
      </c>
      <c r="B4" s="9" t="s">
        <v>7</v>
      </c>
      <c r="C4" s="10"/>
      <c r="D4" s="10"/>
      <c r="E4" s="11"/>
      <c r="F4" s="10"/>
    </row>
    <row r="5" spans="1:8" ht="42" x14ac:dyDescent="0.25">
      <c r="A5" s="12">
        <v>1.1000000000000001</v>
      </c>
      <c r="B5" s="13" t="s">
        <v>8</v>
      </c>
      <c r="C5" s="14" t="s">
        <v>9</v>
      </c>
      <c r="D5" s="14">
        <v>1</v>
      </c>
      <c r="E5" s="15"/>
      <c r="F5" s="15">
        <f>E5</f>
        <v>0</v>
      </c>
      <c r="H5" s="16"/>
    </row>
    <row r="6" spans="1:8" ht="14.5" x14ac:dyDescent="0.25">
      <c r="A6" s="17"/>
      <c r="B6" s="56" t="s">
        <v>10</v>
      </c>
      <c r="C6" s="57"/>
      <c r="D6" s="57"/>
      <c r="E6" s="58"/>
      <c r="F6" s="18">
        <f>F5</f>
        <v>0</v>
      </c>
    </row>
    <row r="7" spans="1:8" ht="14.5" x14ac:dyDescent="0.25">
      <c r="A7" s="19">
        <v>2</v>
      </c>
      <c r="B7" s="20" t="s">
        <v>11</v>
      </c>
      <c r="C7" s="21"/>
      <c r="D7" s="20"/>
      <c r="E7" s="22"/>
      <c r="F7" s="22"/>
    </row>
    <row r="8" spans="1:8" ht="42" x14ac:dyDescent="0.25">
      <c r="A8" s="23">
        <v>2.1</v>
      </c>
      <c r="B8" s="24" t="s">
        <v>23</v>
      </c>
      <c r="C8" s="25" t="s">
        <v>3</v>
      </c>
      <c r="D8" s="25">
        <v>1</v>
      </c>
      <c r="E8" s="26"/>
      <c r="F8" s="26">
        <f t="shared" ref="F8:F10" si="0">D8*E8</f>
        <v>0</v>
      </c>
    </row>
    <row r="9" spans="1:8" ht="42" x14ac:dyDescent="0.25">
      <c r="A9" s="27">
        <v>2.2000000000000002</v>
      </c>
      <c r="B9" s="24" t="s">
        <v>12</v>
      </c>
      <c r="C9" s="25" t="s">
        <v>3</v>
      </c>
      <c r="D9" s="25">
        <v>1</v>
      </c>
      <c r="E9" s="26"/>
      <c r="F9" s="26">
        <f t="shared" si="0"/>
        <v>0</v>
      </c>
    </row>
    <row r="10" spans="1:8" ht="42" x14ac:dyDescent="0.25">
      <c r="A10" s="27">
        <v>2.2999999999999998</v>
      </c>
      <c r="B10" s="24" t="s">
        <v>13</v>
      </c>
      <c r="C10" s="25" t="s">
        <v>9</v>
      </c>
      <c r="D10" s="25">
        <v>1</v>
      </c>
      <c r="E10" s="26"/>
      <c r="F10" s="26">
        <f t="shared" si="0"/>
        <v>0</v>
      </c>
    </row>
    <row r="11" spans="1:8" ht="14.5" x14ac:dyDescent="0.25">
      <c r="A11" s="28"/>
      <c r="B11" s="56" t="s">
        <v>14</v>
      </c>
      <c r="C11" s="57"/>
      <c r="D11" s="57"/>
      <c r="E11" s="58"/>
      <c r="F11" s="18">
        <f>SUM(F8:F10)</f>
        <v>0</v>
      </c>
    </row>
    <row r="12" spans="1:8" ht="15.5" x14ac:dyDescent="0.25">
      <c r="A12" s="29">
        <v>3</v>
      </c>
      <c r="B12" s="30" t="s">
        <v>15</v>
      </c>
      <c r="C12" s="31"/>
      <c r="D12" s="32"/>
      <c r="E12" s="32"/>
      <c r="F12" s="33"/>
    </row>
    <row r="13" spans="1:8" ht="14.5" x14ac:dyDescent="0.25">
      <c r="A13" s="34">
        <v>3.1</v>
      </c>
      <c r="B13" s="35" t="s">
        <v>16</v>
      </c>
      <c r="C13" s="36" t="s">
        <v>17</v>
      </c>
      <c r="D13" s="37">
        <v>1</v>
      </c>
      <c r="E13" s="38">
        <f>(F11+F6)*0.1</f>
        <v>0</v>
      </c>
      <c r="F13" s="39">
        <f>(D13*E13)</f>
        <v>0</v>
      </c>
    </row>
    <row r="14" spans="1:8" ht="14.5" x14ac:dyDescent="0.25">
      <c r="A14" s="34">
        <v>3.2</v>
      </c>
      <c r="B14" s="35" t="s">
        <v>18</v>
      </c>
      <c r="C14" s="36" t="s">
        <v>17</v>
      </c>
      <c r="D14" s="37">
        <v>1</v>
      </c>
      <c r="E14" s="38">
        <f>(F11+F6)*0.2</f>
        <v>0</v>
      </c>
      <c r="F14" s="39">
        <f>D14*E14</f>
        <v>0</v>
      </c>
    </row>
    <row r="15" spans="1:8" ht="14.5" x14ac:dyDescent="0.25">
      <c r="A15" s="34"/>
      <c r="B15" s="35"/>
      <c r="C15" s="36"/>
      <c r="D15" s="37"/>
      <c r="E15" s="37"/>
      <c r="F15" s="39">
        <f>(D15*E15)</f>
        <v>0</v>
      </c>
    </row>
    <row r="16" spans="1:8" ht="14.5" x14ac:dyDescent="0.25">
      <c r="A16" s="40"/>
      <c r="B16" s="56" t="s">
        <v>19</v>
      </c>
      <c r="C16" s="57"/>
      <c r="D16" s="57"/>
      <c r="E16" s="58"/>
      <c r="F16" s="41">
        <f>SUM(F13+F14+F15)</f>
        <v>0</v>
      </c>
    </row>
    <row r="17" spans="1:6" ht="18.5" x14ac:dyDescent="0.25">
      <c r="A17" s="46" t="s">
        <v>20</v>
      </c>
      <c r="B17" s="47"/>
      <c r="C17" s="47"/>
      <c r="D17" s="48"/>
      <c r="E17" s="49"/>
      <c r="F17" s="42">
        <f>SUM(F6+F11+F16)</f>
        <v>0</v>
      </c>
    </row>
    <row r="20" spans="1:6" ht="18.5" x14ac:dyDescent="0.45">
      <c r="F20" s="44"/>
    </row>
  </sheetData>
  <mergeCells count="6">
    <mergeCell ref="A17:E17"/>
    <mergeCell ref="B1:F1"/>
    <mergeCell ref="B2:F2"/>
    <mergeCell ref="B6:E6"/>
    <mergeCell ref="B11:E11"/>
    <mergeCell ref="B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2ème Section_Corail 2</vt:lpstr>
      <vt:lpstr>5ère Section_Pestel</vt:lpstr>
      <vt:lpstr>2ème Section_Corail 1</vt:lpstr>
      <vt:lpstr>2ème Section_Corail 3</vt:lpstr>
      <vt:lpstr>3ème Section_Beaumont</vt:lpstr>
    </vt:vector>
  </TitlesOfParts>
  <Company>Catholic Relief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Jean-Fils, Deslandes</dc:creator>
  <cp:lastModifiedBy>Jean-Fils, Deslandes</cp:lastModifiedBy>
  <dcterms:created xsi:type="dcterms:W3CDTF">2024-04-23T21:31:00Z</dcterms:created>
  <dcterms:modified xsi:type="dcterms:W3CDTF">2024-08-06T18:00:54Z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84C1E2F3315A4ACD8501F6D3BABEFF84_12</vt:lpwstr>
  </property>
  <property fmtid="{D5CDD505-2E9C-101B-9397-08002B2CF9AE}" pid="3" name="KSOProductBuildVer">
    <vt:lpwstr>1033-12.2.0.17153</vt:lpwstr>
  </property>
</Properties>
</file>