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arionboyard/Documents/Component I-Evaluation/GFA/Package for GFA RFP/"/>
    </mc:Choice>
  </mc:AlternateContent>
  <xr:revisionPtr revIDLastSave="19" documentId="13_ncr:1_{AD8B4923-32CF-6347-B2FD-37DC92E86D7D}" xr6:coauthVersionLast="47" xr6:coauthVersionMax="47" xr10:uidLastSave="{90BD851C-2F0C-4A9D-8938-F99AFC64029B}"/>
  <bookViews>
    <workbookView xWindow="0" yWindow="500" windowWidth="28800" windowHeight="16460" firstSheet="3" activeTab="4" xr2:uid="{00000000-000D-0000-FFFF-FFFF00000000}"/>
  </bookViews>
  <sheets>
    <sheet name="Budget Summary" sheetId="5" r:id="rId1"/>
    <sheet name="Budget per activity (recurring)" sheetId="6" state="hidden" r:id="rId2"/>
    <sheet name="project budget (Activity)" sheetId="8" state="hidden" r:id="rId3"/>
    <sheet name="Detailed Budget" sheetId="10" r:id="rId4"/>
    <sheet name="Payment Schedule" sheetId="1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\0">#REF!</definedName>
    <definedName name="\A">'[10]SF 1411'!#REF!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______AFP1">#N/A</definedName>
    <definedName name="_______AFP2">#N/A</definedName>
    <definedName name="_______AFP3">#N/A</definedName>
    <definedName name="_______AFP4">#N/A</definedName>
    <definedName name="_______AMP1">#N/A</definedName>
    <definedName name="_______AMP2">#N/A</definedName>
    <definedName name="_______AMP3">#N/A</definedName>
    <definedName name="_______AMP4">#N/A</definedName>
    <definedName name="_______DAI4">#N/A</definedName>
    <definedName name="_______EES1">#N/A</definedName>
    <definedName name="_______EES2">#N/A</definedName>
    <definedName name="_______EES3">#N/A</definedName>
    <definedName name="_______EES4">#N/A</definedName>
    <definedName name="_______EXT1">#N/A</definedName>
    <definedName name="_______EXT2">#N/A</definedName>
    <definedName name="_______EXT3">#N/A</definedName>
    <definedName name="_______EXT4">#N/A</definedName>
    <definedName name="_______FCP1">#N/A</definedName>
    <definedName name="_______FCP2">#N/A</definedName>
    <definedName name="_______FCP3">#N/A</definedName>
    <definedName name="_______FCP4">#N/A</definedName>
    <definedName name="_______FRI1">#N/A</definedName>
    <definedName name="_______FRI4">#N/A</definedName>
    <definedName name="_______HRA1">#N/A</definedName>
    <definedName name="_______HRA2">#N/A</definedName>
    <definedName name="_______HRA3">#N/A</definedName>
    <definedName name="_______HRA4">#N/A</definedName>
    <definedName name="_______inf1">#REF!</definedName>
    <definedName name="_______LT4">[1]Parameters!$B$40</definedName>
    <definedName name="_______ODC1">#N/A</definedName>
    <definedName name="_______ODC2">#N/A</definedName>
    <definedName name="_______POL1">#N/A</definedName>
    <definedName name="_______POL2">#N/A</definedName>
    <definedName name="_______POL3">#N/A</definedName>
    <definedName name="_______POL4">#N/A</definedName>
    <definedName name="_______TOT1">#N/A</definedName>
    <definedName name="_______TOT2">#N/A</definedName>
    <definedName name="_______TRV1">#N/A</definedName>
    <definedName name="_______TRV2">#N/A</definedName>
    <definedName name="______AFP1">#N/A</definedName>
    <definedName name="______AFP2">#N/A</definedName>
    <definedName name="______AFP3">#N/A</definedName>
    <definedName name="______AFP4">#N/A</definedName>
    <definedName name="______AMP1">#N/A</definedName>
    <definedName name="______AMP2">#N/A</definedName>
    <definedName name="______AMP3">#N/A</definedName>
    <definedName name="______AMP4">#N/A</definedName>
    <definedName name="______DAI4">#N/A</definedName>
    <definedName name="______EES1">#N/A</definedName>
    <definedName name="______EES2">#N/A</definedName>
    <definedName name="______EES3">#N/A</definedName>
    <definedName name="______EES4">#N/A</definedName>
    <definedName name="______EXT1">#N/A</definedName>
    <definedName name="______EXT2">#N/A</definedName>
    <definedName name="______EXT3">#N/A</definedName>
    <definedName name="______EXT4">#N/A</definedName>
    <definedName name="______FCP1">#N/A</definedName>
    <definedName name="______FCP2">#N/A</definedName>
    <definedName name="______FCP3">#N/A</definedName>
    <definedName name="______FCP4">#N/A</definedName>
    <definedName name="______FRI1">#N/A</definedName>
    <definedName name="______FRI4">#N/A</definedName>
    <definedName name="______HRA1">#N/A</definedName>
    <definedName name="______HRA2">#N/A</definedName>
    <definedName name="______HRA3">#N/A</definedName>
    <definedName name="______HRA4">#N/A</definedName>
    <definedName name="______inf1">#REF!</definedName>
    <definedName name="______LT4">[1]Parameters!$B$40</definedName>
    <definedName name="______ODC1">#N/A</definedName>
    <definedName name="______ODC2">#N/A</definedName>
    <definedName name="______POL1">#N/A</definedName>
    <definedName name="______POL2">#N/A</definedName>
    <definedName name="______POL3">#N/A</definedName>
    <definedName name="______POL4">#N/A</definedName>
    <definedName name="______TOT1">#N/A</definedName>
    <definedName name="______TOT2">#N/A</definedName>
    <definedName name="______TRV1">#N/A</definedName>
    <definedName name="______TRV2">#N/A</definedName>
    <definedName name="_____AFP1">#N/A</definedName>
    <definedName name="_____AFP2">#N/A</definedName>
    <definedName name="_____AFP3">#N/A</definedName>
    <definedName name="_____AFP4">#N/A</definedName>
    <definedName name="_____AMP1">#N/A</definedName>
    <definedName name="_____AMP2">#N/A</definedName>
    <definedName name="_____AMP3">#N/A</definedName>
    <definedName name="_____AMP4">#N/A</definedName>
    <definedName name="_____DAI4">#N/A</definedName>
    <definedName name="_____EES1">#N/A</definedName>
    <definedName name="_____EES2">#N/A</definedName>
    <definedName name="_____EES3">#N/A</definedName>
    <definedName name="_____EES4">#N/A</definedName>
    <definedName name="_____EXT1">#N/A</definedName>
    <definedName name="_____EXT2">#N/A</definedName>
    <definedName name="_____EXT3">#N/A</definedName>
    <definedName name="_____EXT4">#N/A</definedName>
    <definedName name="_____FCP1">#N/A</definedName>
    <definedName name="_____FCP2">#N/A</definedName>
    <definedName name="_____FCP3">#N/A</definedName>
    <definedName name="_____FCP4">#N/A</definedName>
    <definedName name="_____FRI1">#N/A</definedName>
    <definedName name="_____FRI4">#N/A</definedName>
    <definedName name="_____HRA1">#N/A</definedName>
    <definedName name="_____HRA2">#N/A</definedName>
    <definedName name="_____HRA3">#N/A</definedName>
    <definedName name="_____HRA4">#N/A</definedName>
    <definedName name="_____inf1">#REF!</definedName>
    <definedName name="_____LT4">[1]Parameters!$B$40</definedName>
    <definedName name="_____ODC1">#N/A</definedName>
    <definedName name="_____ODC2">#N/A</definedName>
    <definedName name="_____POL1">#N/A</definedName>
    <definedName name="_____POL2">#N/A</definedName>
    <definedName name="_____POL3">#N/A</definedName>
    <definedName name="_____POL4">#N/A</definedName>
    <definedName name="_____TOT1">#N/A</definedName>
    <definedName name="_____TOT2">#N/A</definedName>
    <definedName name="_____TRV1">#N/A</definedName>
    <definedName name="_____TRV2">#N/A</definedName>
    <definedName name="_____YR5">#REF!</definedName>
    <definedName name="____1_0__123Grap" hidden="1">#REF!</definedName>
    <definedName name="____2DAI_1">#N/A</definedName>
    <definedName name="____3FEE">#N/A</definedName>
    <definedName name="____AFP1">#N/A</definedName>
    <definedName name="____AFP2">#N/A</definedName>
    <definedName name="____AFP3">#N/A</definedName>
    <definedName name="____AFP4">#N/A</definedName>
    <definedName name="____AMP1">#N/A</definedName>
    <definedName name="____AMP2">#N/A</definedName>
    <definedName name="____AMP3">#N/A</definedName>
    <definedName name="____AMP4">#N/A</definedName>
    <definedName name="____DAI4">#N/A</definedName>
    <definedName name="____EES1">#N/A</definedName>
    <definedName name="____EES2">#N/A</definedName>
    <definedName name="____EES3">#N/A</definedName>
    <definedName name="____EES4">#N/A</definedName>
    <definedName name="____EXT1">#N/A</definedName>
    <definedName name="____EXT2">#N/A</definedName>
    <definedName name="____EXT3">#N/A</definedName>
    <definedName name="____EXT4">#N/A</definedName>
    <definedName name="____FCP1">#N/A</definedName>
    <definedName name="____FCP2">#N/A</definedName>
    <definedName name="____FCP3">#N/A</definedName>
    <definedName name="____FCP4">#N/A</definedName>
    <definedName name="____FRI1">#N/A</definedName>
    <definedName name="____FRI4">#N/A</definedName>
    <definedName name="____HRA1">#N/A</definedName>
    <definedName name="____HRA2">#N/A</definedName>
    <definedName name="____HRA3">#N/A</definedName>
    <definedName name="____HRA4">#N/A</definedName>
    <definedName name="____inf1">#REF!</definedName>
    <definedName name="____LT4">[1]Parameters!$B$40</definedName>
    <definedName name="____ODC1">#N/A</definedName>
    <definedName name="____ODC2">#N/A</definedName>
    <definedName name="____POL1">#N/A</definedName>
    <definedName name="____POL2">#N/A</definedName>
    <definedName name="____POL3">#N/A</definedName>
    <definedName name="____POL4">#N/A</definedName>
    <definedName name="____TOT1">#N/A</definedName>
    <definedName name="____TOT2">#N/A</definedName>
    <definedName name="____TRV1">#N/A</definedName>
    <definedName name="____TRV2">#N/A</definedName>
    <definedName name="____YR5">#REF!</definedName>
    <definedName name="___1_0__123Grap" hidden="1">#REF!</definedName>
    <definedName name="___2DAI_1">#N/A</definedName>
    <definedName name="___3FEE">#N/A</definedName>
    <definedName name="___AFP1">#N/A</definedName>
    <definedName name="___AFP2">#N/A</definedName>
    <definedName name="___AFP3">#N/A</definedName>
    <definedName name="___AFP4">#N/A</definedName>
    <definedName name="___AMP1">#N/A</definedName>
    <definedName name="___AMP2">#N/A</definedName>
    <definedName name="___AMP3">#N/A</definedName>
    <definedName name="___AMP4">#N/A</definedName>
    <definedName name="___DAI4">#N/A</definedName>
    <definedName name="___EES1">#N/A</definedName>
    <definedName name="___EES2">#N/A</definedName>
    <definedName name="___EES3">#N/A</definedName>
    <definedName name="___EES4">#N/A</definedName>
    <definedName name="___EXT1">#N/A</definedName>
    <definedName name="___EXT2">#N/A</definedName>
    <definedName name="___EXT3">#N/A</definedName>
    <definedName name="___EXT4">#N/A</definedName>
    <definedName name="___FCP1">#N/A</definedName>
    <definedName name="___FCP2">#N/A</definedName>
    <definedName name="___FCP3">#N/A</definedName>
    <definedName name="___FCP4">#N/A</definedName>
    <definedName name="___FRI1">#N/A</definedName>
    <definedName name="___FRI4">#N/A</definedName>
    <definedName name="___HRA1">#N/A</definedName>
    <definedName name="___HRA2">#N/A</definedName>
    <definedName name="___HRA3">#N/A</definedName>
    <definedName name="___HRA4">#N/A</definedName>
    <definedName name="___inf1">#REF!</definedName>
    <definedName name="___LT4">[1]Parameters!$B$40</definedName>
    <definedName name="___ODC1">#N/A</definedName>
    <definedName name="___ODC2">#N/A</definedName>
    <definedName name="___POL1">#N/A</definedName>
    <definedName name="___POL2">#N/A</definedName>
    <definedName name="___POL3">#N/A</definedName>
    <definedName name="___POL4">#N/A</definedName>
    <definedName name="___TOT1">#N/A</definedName>
    <definedName name="___TOT2">#N/A</definedName>
    <definedName name="___TRV1">#N/A</definedName>
    <definedName name="___TRV2">#N/A</definedName>
    <definedName name="___YR5">#REF!</definedName>
    <definedName name="__1_0__123Grap" hidden="1">#REF!</definedName>
    <definedName name="__123Graph_A" hidden="1">[2]PERSONNELIST!#REF!</definedName>
    <definedName name="__123Graph_B" hidden="1">[2]PERSONNELIST!#REF!</definedName>
    <definedName name="__123Graph_C" hidden="1">[2]PERSONNELIST!#REF!</definedName>
    <definedName name="__123Graph_D" hidden="1">[2]PERSONNELIST!#REF!</definedName>
    <definedName name="__123Graph_E" hidden="1">[2]PERSONNELIST!#REF!</definedName>
    <definedName name="__123Graph_X" hidden="1">[3]Vendors!#REF!</definedName>
    <definedName name="__2DAI_1">#N/A</definedName>
    <definedName name="__3FEE">#N/A</definedName>
    <definedName name="__AFP1">#N/A</definedName>
    <definedName name="__AFP2">#N/A</definedName>
    <definedName name="__AFP3">#N/A</definedName>
    <definedName name="__AFP4">#N/A</definedName>
    <definedName name="__AMP1">#N/A</definedName>
    <definedName name="__AMP2">#N/A</definedName>
    <definedName name="__AMP3">#N/A</definedName>
    <definedName name="__AMP4">#N/A</definedName>
    <definedName name="__DAI4">#N/A</definedName>
    <definedName name="__Dam3">#REF!</definedName>
    <definedName name="__DAT1">'[4]CE (2)'!$A$2:$A$2017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'[4]CE (2)'!$B$2:$B$2017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3">[5]CE!#REF!</definedName>
    <definedName name="__DAT4">[5]CE!#REF!</definedName>
    <definedName name="__DAT5">'[4]CE (2)'!$C$2:$C$2017</definedName>
    <definedName name="__DAT6">[5]CE!#REF!</definedName>
    <definedName name="__DAT7">[5]CE!#REF!</definedName>
    <definedName name="__DAT8">[5]CE!#REF!</definedName>
    <definedName name="__DAT9">[5]CE!#REF!</definedName>
    <definedName name="__EES1">#N/A</definedName>
    <definedName name="__EES2">#N/A</definedName>
    <definedName name="__EES3">#N/A</definedName>
    <definedName name="__EES4">#N/A</definedName>
    <definedName name="__EXT1">#N/A</definedName>
    <definedName name="__EXT2">#N/A</definedName>
    <definedName name="__EXT3">#N/A</definedName>
    <definedName name="__EXT4">#N/A</definedName>
    <definedName name="__FCP1">#N/A</definedName>
    <definedName name="__FCP2">#N/A</definedName>
    <definedName name="__FCP3">#N/A</definedName>
    <definedName name="__FCP4">#N/A</definedName>
    <definedName name="__FRI1">#N/A</definedName>
    <definedName name="__FRI4">#N/A</definedName>
    <definedName name="__HRA1">#N/A</definedName>
    <definedName name="__HRA2">#N/A</definedName>
    <definedName name="__HRA3">#N/A</definedName>
    <definedName name="__HRA4">#N/A</definedName>
    <definedName name="__inf1">#REF!</definedName>
    <definedName name="__KEY2" hidden="1">#REF!</definedName>
    <definedName name="__LT4">[1]Parameters!$B$40</definedName>
    <definedName name="__mon1">#REF!</definedName>
    <definedName name="__mon2">#REF!</definedName>
    <definedName name="__mon3">#REF!</definedName>
    <definedName name="__mon4">#REF!</definedName>
    <definedName name="__mon5">#REF!</definedName>
    <definedName name="__ODC1">#N/A</definedName>
    <definedName name="__ODC2">#N/A</definedName>
    <definedName name="__POL1">#N/A</definedName>
    <definedName name="__POL2">#N/A</definedName>
    <definedName name="__POL3">#N/A</definedName>
    <definedName name="__POL4">#N/A</definedName>
    <definedName name="__sal1">#REF!</definedName>
    <definedName name="__sal2">#REF!</definedName>
    <definedName name="__sal3">#REF!</definedName>
    <definedName name="__sal4">#REF!</definedName>
    <definedName name="__sal5">#REF!</definedName>
    <definedName name="__TOT1">#N/A</definedName>
    <definedName name="__TOT2">#N/A</definedName>
    <definedName name="__TRV1">#N/A</definedName>
    <definedName name="__TRV2">#N/A</definedName>
    <definedName name="__YR5">#REF!</definedName>
    <definedName name="_1_0__123Grap" hidden="1">#REF!</definedName>
    <definedName name="_1Module1_.Macro1">[0]!_1Module1_.Macro1</definedName>
    <definedName name="_2_0__123Grap" hidden="1">#REF!</definedName>
    <definedName name="_2DAI_1">#N/A</definedName>
    <definedName name="_2Module1_.Macro1">[0]!_2Module1_.Macro1</definedName>
    <definedName name="_3FEE">#N/A</definedName>
    <definedName name="_4_0__123Grap" hidden="1">#REF!</definedName>
    <definedName name="_5DAI_1">#N/A</definedName>
    <definedName name="_6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Dam3">#REF!</definedName>
    <definedName name="_DAT1">'[4]CE (2)'!$A$2:$A$2017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'[4]CE (2)'!$B$2:$B$2017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3">[5]CE!#REF!</definedName>
    <definedName name="_DAT4">[5]CE!#REF!</definedName>
    <definedName name="_DAT5">'[4]CE (2)'!$C$2:$C$2017</definedName>
    <definedName name="_DAT6">[5]CE!#REF!</definedName>
    <definedName name="_DAT7">[5]CE!#REF!</definedName>
    <definedName name="_DAT8">[5]CE!#REF!</definedName>
    <definedName name="_DAT9">[5]CE!#REF!</definedName>
    <definedName name="_EbC7">#REF!</definedName>
    <definedName name="_EES1">#N/A</definedName>
    <definedName name="_EES2">#N/A</definedName>
    <definedName name="_EES3">#N/A</definedName>
    <definedName name="_EES4">#N/A</definedName>
    <definedName name="_ENG_output_3">#REF!</definedName>
    <definedName name="_EUR2000">#REF!</definedName>
    <definedName name="_EUR2001">#REF!</definedName>
    <definedName name="_EUR2002">#REF!</definedName>
    <definedName name="_EUR2003">#REF!</definedName>
    <definedName name="_eur2004">#REF!</definedName>
    <definedName name="_eur2005">#REF!</definedName>
    <definedName name="_EUR2006">#REF!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ill" hidden="1">[6]p.mgmt!#REF!</definedName>
    <definedName name="_xlnm._FilterDatabase" hidden="1">#REF!</definedName>
    <definedName name="_FRI1">#N/A</definedName>
    <definedName name="_FRI4">#N/A</definedName>
    <definedName name="_hos1">[7]Parameters!$A$433</definedName>
    <definedName name="_hos10">[7]Parameters!$A$442</definedName>
    <definedName name="_hos11">[7]Parameters!$A$443</definedName>
    <definedName name="_hos12">[7]Parameters!$A$444</definedName>
    <definedName name="_hos13">[7]Parameters!$A$445</definedName>
    <definedName name="_hos14">[7]Parameters!$A$446</definedName>
    <definedName name="_hos15">[7]Parameters!$A$447</definedName>
    <definedName name="_hos16">[7]Parameters!$A$448</definedName>
    <definedName name="_hos17">[7]Parameters!$A$449</definedName>
    <definedName name="_hos18">[7]Parameters!$A$450</definedName>
    <definedName name="_hos19">[7]Parameters!$A$451</definedName>
    <definedName name="_hos2">[7]Parameters!$A$434</definedName>
    <definedName name="_hos20">[7]Parameters!$A$452</definedName>
    <definedName name="_hos21">[7]Parameters!$A$453</definedName>
    <definedName name="_hos3">[7]Parameters!$A$435</definedName>
    <definedName name="_hos4">[7]Parameters!$A$436</definedName>
    <definedName name="_hos5">[7]Parameters!$A$437</definedName>
    <definedName name="_hos6">[7]Parameters!$A$438</definedName>
    <definedName name="_hos7">[7]Parameters!$A$439</definedName>
    <definedName name="_hos8">[7]Parameters!$A$440</definedName>
    <definedName name="_hos9">[7]Parameters!$A$441</definedName>
    <definedName name="_HRA1">#N/A</definedName>
    <definedName name="_HRA2">#N/A</definedName>
    <definedName name="_HRA3">#N/A</definedName>
    <definedName name="_HRA4">#N/A</definedName>
    <definedName name="_inf1">#REF!</definedName>
    <definedName name="_Key1" hidden="1">#REF!</definedName>
    <definedName name="_key2" hidden="1">#REF!</definedName>
    <definedName name="_KW1">#REF!</definedName>
    <definedName name="_KW2">#REF!</definedName>
    <definedName name="_KW5">#REF!</definedName>
    <definedName name="_KW6">#REF!</definedName>
    <definedName name="_LIV1">#REF!</definedName>
    <definedName name="_LIV2">#REF!</definedName>
    <definedName name="_LIV3">#REF!</definedName>
    <definedName name="_LT4">[1]Parameters!$B$40</definedName>
    <definedName name="_Mo1">[8]RATES!#REF!</definedName>
    <definedName name="_Mo2">[8]RATES!#REF!</definedName>
    <definedName name="_mon1">#REF!</definedName>
    <definedName name="_mon2">#REF!</definedName>
    <definedName name="_mon3">#REF!</definedName>
    <definedName name="_mon4">#REF!</definedName>
    <definedName name="_mon5">#REF!</definedName>
    <definedName name="_OB1">#REF!</definedName>
    <definedName name="_OB2">#REF!</definedName>
    <definedName name="_OB3">#REF!</definedName>
    <definedName name="_OB4">#REF!</definedName>
    <definedName name="_OB5">#REF!</definedName>
    <definedName name="_OB6">#REF!</definedName>
    <definedName name="_OB7">#REF!</definedName>
    <definedName name="_OB8">#REF!</definedName>
    <definedName name="_ODC1">#N/A</definedName>
    <definedName name="_ODC2">#N/A</definedName>
    <definedName name="_OH1">"Parameters!$N$4"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Rort" hidden="1">#REF!</definedName>
    <definedName name="_RSI1">#REF!</definedName>
    <definedName name="_RSI12">#REF!</definedName>
    <definedName name="_sal1">#REF!</definedName>
    <definedName name="_sal2">#REF!</definedName>
    <definedName name="_sal3">#REF!</definedName>
    <definedName name="_sal4">#REF!</definedName>
    <definedName name="_sal5">#REF!</definedName>
    <definedName name="_Sort" hidden="1">#REF!</definedName>
    <definedName name="_sort1" hidden="1">#REF!</definedName>
    <definedName name="_STA1">#REF!</definedName>
    <definedName name="_sub10">[7]Parameters!$H$26</definedName>
    <definedName name="_tcn1">[7]Parameters!$A$117</definedName>
    <definedName name="_tcn10">[7]Parameters!$A$126</definedName>
    <definedName name="_tcn2">[7]Parameters!$A$118</definedName>
    <definedName name="_tcn3">[7]Parameters!$A$119</definedName>
    <definedName name="_tcn4">[7]Parameters!$A$120</definedName>
    <definedName name="_tcn5">[7]Parameters!$A$121</definedName>
    <definedName name="_tcn6">[7]Parameters!$A$122</definedName>
    <definedName name="_tcn7">[7]Parameters!$A$123</definedName>
    <definedName name="_tcn8">[7]Parameters!$A$124</definedName>
    <definedName name="_tcn9">[7]Parameters!$A$125</definedName>
    <definedName name="_TOT1">#N/A</definedName>
    <definedName name="_TOT2">#N/A</definedName>
    <definedName name="_TRV1">#N/A</definedName>
    <definedName name="_TRV2">#N/A</definedName>
    <definedName name="_us1">[7]Parameters!$A$39</definedName>
    <definedName name="_us10">[7]Parameters!$A$48</definedName>
    <definedName name="_us11">[7]Parameters!$A$49</definedName>
    <definedName name="_us12">[7]Parameters!$A$50</definedName>
    <definedName name="_us13">[7]Parameters!$A$51</definedName>
    <definedName name="_us14">[7]Parameters!$A$52</definedName>
    <definedName name="_us15">[7]Parameters!$A$53</definedName>
    <definedName name="_us16">[7]Parameters!$A$54</definedName>
    <definedName name="_us17">[7]Parameters!$A$55</definedName>
    <definedName name="_us18">[7]Parameters!$A$56</definedName>
    <definedName name="_us19">[7]Parameters!$A$57</definedName>
    <definedName name="_us2">[7]Parameters!$A$40</definedName>
    <definedName name="_us20">[7]Parameters!$A$58</definedName>
    <definedName name="_us21">[7]Parameters!$A$59</definedName>
    <definedName name="_us22">[7]Parameters!$A$60</definedName>
    <definedName name="_us23">[7]Parameters!$A$61</definedName>
    <definedName name="_us24">[7]Parameters!$A$62</definedName>
    <definedName name="_us25">[7]Parameters!$A$63</definedName>
    <definedName name="_us26">[7]Parameters!$A$64</definedName>
    <definedName name="_us27">[7]Parameters!$A$65</definedName>
    <definedName name="_us28">[7]Parameters!$A$66</definedName>
    <definedName name="_us29">[7]Parameters!$A$67</definedName>
    <definedName name="_us3">[7]Parameters!$A$41</definedName>
    <definedName name="_us30">[7]Parameters!$A$68</definedName>
    <definedName name="_us31">[7]Parameters!$A$69</definedName>
    <definedName name="_us32">[7]Parameters!$A$70</definedName>
    <definedName name="_us33">[7]Parameters!$A$71</definedName>
    <definedName name="_us34">[7]Parameters!$A$72</definedName>
    <definedName name="_us35">[7]Parameters!$A$73</definedName>
    <definedName name="_us36">[7]Parameters!$A$74</definedName>
    <definedName name="_us37">[7]Parameters!$A$75</definedName>
    <definedName name="_us38">[7]Parameters!$A$76</definedName>
    <definedName name="_us39">[7]Parameters!$A$77</definedName>
    <definedName name="_us4">[7]Parameters!$A$42</definedName>
    <definedName name="_us40">[7]Parameters!$A$78</definedName>
    <definedName name="_us41">[7]Parameters!$A$79</definedName>
    <definedName name="_us42">[7]Parameters!$A$80</definedName>
    <definedName name="_us43">[7]Parameters!$A$81</definedName>
    <definedName name="_us44">[7]Parameters!$A$82</definedName>
    <definedName name="_us45">[7]Parameters!$A$83</definedName>
    <definedName name="_us46">[7]Parameters!$A$84</definedName>
    <definedName name="_us47">[7]Parameters!$A$85</definedName>
    <definedName name="_us48">[7]Parameters!$A$86</definedName>
    <definedName name="_us49">[7]Parameters!$A$87</definedName>
    <definedName name="_us5">[7]Parameters!$A$43</definedName>
    <definedName name="_us50">[7]Parameters!$A$88</definedName>
    <definedName name="_us51">[7]Parameters!$A$89</definedName>
    <definedName name="_us52">[7]Parameters!$A$90</definedName>
    <definedName name="_us53">[7]Parameters!$A$91</definedName>
    <definedName name="_us54">[7]Parameters!$A$92</definedName>
    <definedName name="_us55">[7]Parameters!$A$93</definedName>
    <definedName name="_us56">[7]Parameters!$A$94</definedName>
    <definedName name="_us57">[7]Parameters!$A$95</definedName>
    <definedName name="_us58">[7]Parameters!$A$96</definedName>
    <definedName name="_us59">[7]Parameters!$A$97</definedName>
    <definedName name="_us6">[7]Parameters!$A$44</definedName>
    <definedName name="_us60">[7]Parameters!$A$98</definedName>
    <definedName name="_us61">[7]Parameters!$A$99</definedName>
    <definedName name="_us62">[7]Parameters!$A$100</definedName>
    <definedName name="_us63">[7]Parameters!$A$101</definedName>
    <definedName name="_us64">[7]Parameters!$A$102</definedName>
    <definedName name="_us65">[7]Parameters!$A$103</definedName>
    <definedName name="_us66">[7]Parameters!$A$104</definedName>
    <definedName name="_us67">[7]Parameters!$A$105</definedName>
    <definedName name="_us68">[7]Parameters!$A$106</definedName>
    <definedName name="_us69">[7]Parameters!$A$107</definedName>
    <definedName name="_us7">[7]Parameters!$A$45</definedName>
    <definedName name="_us70">[7]Parameters!$A$108</definedName>
    <definedName name="_us71">[7]Parameters!$A$109</definedName>
    <definedName name="_us72">[7]Parameters!$A$110</definedName>
    <definedName name="_us73">[7]Parameters!$A$111</definedName>
    <definedName name="_us74">[7]Parameters!$A$112</definedName>
    <definedName name="_us75">[7]Parameters!$A$113</definedName>
    <definedName name="_us8">[7]Parameters!$A$46</definedName>
    <definedName name="_us9">[7]Parameters!$A$47</definedName>
    <definedName name="_WBS1">'[9]==&gt;'!$J$654:$J$794</definedName>
    <definedName name="_X">#REF!</definedName>
    <definedName name="_YR5">#REF!</definedName>
    <definedName name="a">#REF!</definedName>
    <definedName name="AAA">#REF!</definedName>
    <definedName name="aaaa">[11]Foglio1!$E$18</definedName>
    <definedName name="Abbiz51">[8]RATES!#REF!</definedName>
    <definedName name="Abbiz52">[8]RATES!#REF!</definedName>
    <definedName name="ABC" hidden="1">[12]PERSONNELIST!#REF!</definedName>
    <definedName name="ABT">#N/A</definedName>
    <definedName name="AC" hidden="1">[12]PERSONNELIST!#REF!</definedName>
    <definedName name="AccessSort">#REF!</definedName>
    <definedName name="ACT">#N/A</definedName>
    <definedName name="adf" hidden="1">{"PAGE1",#N/A,FALSE,"CPFFMSTR";"PAGE2",#N/A,FALSE,"CPFFMSTR"}</definedName>
    <definedName name="adfsdaf" hidden="1">{"PAGE1",#N/A,FALSE,"CPFFMSTR";"PAGE2",#N/A,FALSE,"CPFFMSTR"}</definedName>
    <definedName name="aer" hidden="1">{"PAGE1",#N/A,FALSE,"CPFFMSTR";"PAGE2",#N/A,FALSE,"CPFFMSTR"}</definedName>
    <definedName name="aer3e" hidden="1">{"PAGE1",#N/A,FALSE,"CPFFMSTR";"PAGE2",#N/A,FALSE,"CPFFMSTR"}</definedName>
    <definedName name="aere" hidden="1">{"PAGE1",#N/A,FALSE,"CPFFMSTR";"PAGE2",#N/A,FALSE,"CPFFMSTR"}</definedName>
    <definedName name="aesre" hidden="1">{"PAGE1",#N/A,FALSE,"CPFFMSTR";"PAGE2",#N/A,FALSE,"CPFFMSTR"}</definedName>
    <definedName name="Agbiz11">[8]RATES!#REF!</definedName>
    <definedName name="Agbiz111">[8]RATES!#REF!</definedName>
    <definedName name="Agbiz12">[8]RATES!#REF!</definedName>
    <definedName name="Agbiz13">[8]RATES!#REF!</definedName>
    <definedName name="Agbiz41">[8]RATES!#REF!</definedName>
    <definedName name="Agbiz42">[8]RATES!#REF!</definedName>
    <definedName name="Agbiz43">[8]RATES!#REF!</definedName>
    <definedName name="Agbiz51">[8]RATES!#REF!</definedName>
    <definedName name="Agbiz52">[8]RATES!#REF!</definedName>
    <definedName name="Agbiz53">[8]RATES!#REF!</definedName>
    <definedName name="AIDMAX">[13]Parameters!$B$8</definedName>
    <definedName name="AIDMaxEsc">[14]Parameters!$E$31</definedName>
    <definedName name="AIDMaxSalary">[14]Parameters!$D$11</definedName>
    <definedName name="AIDMaxSalary2">[14]Parameters!$E$11</definedName>
    <definedName name="AIDMaxSalary3">[14]Parameters!$F$11</definedName>
    <definedName name="AIDMaxSalary4">[14]Parameters!$G$11</definedName>
    <definedName name="AIDMaxSalary5">[14]Parameters!$H$11</definedName>
    <definedName name="Airfare_Consultants">#REF!</definedName>
    <definedName name="Airfare_Esc">'[15]Level of Effort Summary'!$BA$24</definedName>
    <definedName name="Airfare_Homeleave">#REF!</definedName>
    <definedName name="AirfareCosts">[14]Parameters!$L$34:$O$43</definedName>
    <definedName name="airship1">'[16]Input Tab'!$F$20</definedName>
    <definedName name="airship2">'[16]Input Tab'!$G$20</definedName>
    <definedName name="airship3">'[16]Input Tab'!$H$20</definedName>
    <definedName name="airship4">'[16]Input Tab'!$I$20</definedName>
    <definedName name="airship5">'[16]Input Tab'!$J$20</definedName>
    <definedName name="airshipment">[17]Sheet1!$C$41</definedName>
    <definedName name="AKO">[0]!AKO</definedName>
    <definedName name="alex">[0]!alex</definedName>
    <definedName name="alex01">[0]!alex01</definedName>
    <definedName name="allow1">#REF!</definedName>
    <definedName name="allow2">#REF!</definedName>
    <definedName name="allow3">#REF!</definedName>
    <definedName name="allow4">#REF!</definedName>
    <definedName name="allow5">#REF!</definedName>
    <definedName name="Allowances">'[18]INPUTS Year 1'!$A$96:$A$96</definedName>
    <definedName name="Altro_C.B.">[19]Foglio1!$B$7</definedName>
    <definedName name="Altro_prezzo_1">[19]Foglio1!$B$8</definedName>
    <definedName name="Altro_prezzo_2">[19]Foglio1!$B$9</definedName>
    <definedName name="APP_UP" hidden="1">#REF!</definedName>
    <definedName name="APPF">#REF!</definedName>
    <definedName name="AppliedOH">[14]Parameters!$D$20</definedName>
    <definedName name="AppliedOH_2">[14]Parameters!$E$20</definedName>
    <definedName name="AppliedOH_3">[14]Parameters!$F$20</definedName>
    <definedName name="AppliedOH_4">[14]Parameters!$G$20</definedName>
    <definedName name="AppliedOH_5">[14]Parameters!$H$20</definedName>
    <definedName name="AppliedPPFR1">[14]Parameters!$D$23</definedName>
    <definedName name="AppliedPPFR2">[14]Parameters!$E$23</definedName>
    <definedName name="AppliedPPFR3">[14]Parameters!$F$23</definedName>
    <definedName name="AppliedPPFR4">[14]Parameters!$G$23</definedName>
    <definedName name="AppliedPPFR5">[14]Parameters!$H$23</definedName>
    <definedName name="Area_stampa_MI">#REF!</definedName>
    <definedName name="asddasdd">[20]INDIRECTS!#REF!</definedName>
    <definedName name="asdf">#REF!</definedName>
    <definedName name="asdfasdf">[20]INDIRECTS!#REF!</definedName>
    <definedName name="asdfsdf">[20]INDIRECTS!#REF!</definedName>
    <definedName name="ASI_Dec_1">#REF!</definedName>
    <definedName name="ASI_Dec_2">#REF!</definedName>
    <definedName name="ASI_Dec_3">#REF!</definedName>
    <definedName name="ASI_Dec_4">#REF!</definedName>
    <definedName name="ASI_Dec_5">#REF!</definedName>
    <definedName name="ASI_May_1">#REF!</definedName>
    <definedName name="ASI_May_2">#REF!</definedName>
    <definedName name="ASI_May_3">#REF!</definedName>
    <definedName name="ASI_May_4">#REF!</definedName>
    <definedName name="ASI_May_5">#REF!</definedName>
    <definedName name="ASI_Nov_1">#REF!</definedName>
    <definedName name="ASI_Nov_2">#REF!</definedName>
    <definedName name="ASI_nov_3">#REF!</definedName>
    <definedName name="ASI_Nov_4">#REF!</definedName>
    <definedName name="ASI_Nov_5">#REF!</definedName>
    <definedName name="ASU">#N/A</definedName>
    <definedName name="ATTENZIONE">#REF!</definedName>
    <definedName name="AWI_FACTOR_OPTION_YR1">[20]INDIRECTS!#REF!</definedName>
    <definedName name="AWI_FACTOR_OPTION_YR2">[20]INDIRECTS!#REF!</definedName>
    <definedName name="AWI_FACTOR_OPTION_YR3">[20]INDIRECTS!#REF!</definedName>
    <definedName name="AWI_FACTOR_OPTION_YR4">[20]INDIRECTS!#REF!</definedName>
    <definedName name="AWI_FACTOR_TABLE">[20]INDIRECTS!#REF!</definedName>
    <definedName name="AWU_FACTOR_OPTION_YR1B">[20]INDIRECTS!#REF!</definedName>
    <definedName name="B">#REF!</definedName>
    <definedName name="BADGE">#REF!</definedName>
    <definedName name="BASICA">#REF!/1000</definedName>
    <definedName name="BATSKIE">#REF!</definedName>
    <definedName name="BF">'[21]Dati base'!$D$56</definedName>
    <definedName name="BI">[22]Assumptions!$H$12</definedName>
    <definedName name="BidBasis">'[14]Schedule A - Labor'!$H$11</definedName>
    <definedName name="BidPrecision">'[14]_Cover-Menu_'!$AH$3</definedName>
    <definedName name="bilan_color_1">#REF!</definedName>
    <definedName name="BILPRO_M">[23]BILPRO!$Q$10:$Q$87,[23]BILPRO!$U$10:$U$87</definedName>
    <definedName name="bkodc">[17]Sheet1!$C$32</definedName>
    <definedName name="BLUELETTERS">#REF!,#REF!,#REF!,#REF!,#REF!,#REF!</definedName>
    <definedName name="BORD1">#REF!</definedName>
    <definedName name="BQ">[24]O!#REF!</definedName>
    <definedName name="BRANTRAV">#REF!</definedName>
    <definedName name="bud">#REF!</definedName>
    <definedName name="Bud_tab">[14]_Instructions_!#REF!</definedName>
    <definedName name="Budget_years">#REF!</definedName>
    <definedName name="bver" hidden="1">{"PAGE1",#N/A,FALSE,"CPFFMSTR";"PAGE2",#N/A,FALSE,"CPFFMSTR"}</definedName>
    <definedName name="ca">#REF!</definedName>
    <definedName name="CableList">#REF!</definedName>
    <definedName name="CablesToExport1">#REF!</definedName>
    <definedName name="CablesToExport2">#REF!</definedName>
    <definedName name="CablesToExport3">#REF!</definedName>
    <definedName name="CablesToExport4">#REF!</definedName>
    <definedName name="CablesToExport5">#REF!</definedName>
    <definedName name="CablesToExport6">#REF!</definedName>
    <definedName name="Cambio">[19]Foglio1!$B$11</definedName>
    <definedName name="cambio1">'[21]Dati base'!$C$6</definedName>
    <definedName name="Camp_2">#REF!</definedName>
    <definedName name="capital">[13]Parameters!$B$35</definedName>
    <definedName name="CARAVANOFFICE">10.56/3.75</definedName>
    <definedName name="category">'[25]Tipo Terzi'!$A$3:$A$13</definedName>
    <definedName name="CategoryDCNational">[14]_StdRates_!$C$113:$C$117</definedName>
    <definedName name="CategoryDTAA">[14]_StdRates_!$C$287:$C$293</definedName>
    <definedName name="CategoryDTERS">[14]_StdRates_!$C$279:$C$285</definedName>
    <definedName name="CategoryFedAssociates">[14]_StdRates_!$C$250:$C$256</definedName>
    <definedName name="CategoryXBS">[14]_StdRates_!$C$241:$C$247</definedName>
    <definedName name="CCN">#N/A</definedName>
    <definedName name="CCN_DBAWaiver">[14]Parameters!$H$38</definedName>
    <definedName name="CCN_Disount">#REF!</definedName>
    <definedName name="CCN_Esc">[14]Parameters!$E$29</definedName>
    <definedName name="CCN_Esc2">[14]Parameters!$F$29</definedName>
    <definedName name="CCN_Esc3">[14]Parameters!$G$29</definedName>
    <definedName name="CCN_Esc4">[14]Parameters!$H$29</definedName>
    <definedName name="CCNSocial">[14]Parameters!$D$53</definedName>
    <definedName name="CGHY" hidden="1">{"PAGE1",#N/A,FALSE,"CPFFMSTR";"PAGE2",#N/A,FALSE,"CPFFMSTR"}</definedName>
    <definedName name="CGSS_for_NSA240">'[26]Detail Lists'!$A$2:$A$4</definedName>
    <definedName name="CGSS_for_NSA2400">'[26]Detail Lists'!$A$7:$A$9</definedName>
    <definedName name="CGSS_for_TZ210">'[26]Detail Lists'!$A$18:$A$20</definedName>
    <definedName name="CHANGE">#REF!</definedName>
    <definedName name="Chart_of_accounts">#REF!</definedName>
    <definedName name="Child_Auth">[14]Parameters!$D$62</definedName>
    <definedName name="CI">[1]Parameters!$B$3</definedName>
    <definedName name="CII">[17]Sheet1!$C$13</definedName>
    <definedName name="clin1">[7]Parameters!$B$10</definedName>
    <definedName name="clin2">[7]Parameters!$B$11</definedName>
    <definedName name="clin3">[7]Parameters!$B$12</definedName>
    <definedName name="clin4">[7]Parameters!$B$13</definedName>
    <definedName name="clin5">[7]Parameters!$B$14</definedName>
    <definedName name="CM">#REF!</definedName>
    <definedName name="Code_couleur">#REF!</definedName>
    <definedName name="COMB">#REF!</definedName>
    <definedName name="COMM">#REF!</definedName>
    <definedName name="CompanyAssignment">'[14]Schedule A - Labor'!$E$18:$E$217</definedName>
    <definedName name="Comparable">'[27]GW CLIENT SUMMARY'!$W$7</definedName>
    <definedName name="Component">#REF!</definedName>
    <definedName name="Components">[14]Parameters!$Q$34:$Q$40</definedName>
    <definedName name="Composite_Indirect_Rates_Year_1">[20]INDIRECTS!$T$3:$Y$15</definedName>
    <definedName name="Composite_Indirect_Rates_Year_2">[20]INDIRECTS!#REF!</definedName>
    <definedName name="Composite_Indirect_Rates_Year_3">[20]INDIRECTS!#REF!</definedName>
    <definedName name="Composite_Indirect_Rates_Year_4">[20]INDIRECTS!#REF!</definedName>
    <definedName name="Composite_Indirect_Rates_Year_5">[20]INDIRECTS!#REF!</definedName>
    <definedName name="Cons">[8]RATES!#REF!</definedName>
    <definedName name="const2">#REF!</definedName>
    <definedName name="CONSULT">#N/A</definedName>
    <definedName name="consumables">[17]Sheet1!$C$42</definedName>
    <definedName name="ContractListing">[14]RateCard!$G$101:$J$113</definedName>
    <definedName name="controlV">#REF!</definedName>
    <definedName name="COOPERATIVE_LEAGUE_OF_THE_USA">#REF!</definedName>
    <definedName name="copiar">[28]Sheet1!$AC$68</definedName>
    <definedName name="Copy_of_DD_Query">#REF!</definedName>
    <definedName name="Cost.__Altro_Prezzo_1">[19]Foglio1!$B$19</definedName>
    <definedName name="Cost.__Altro_Prezzo_1_Mod.">[19]Foglio1!$E$7</definedName>
    <definedName name="Cost.__Altro_prezzo_2">[19]Foglio1!$B$20</definedName>
    <definedName name="Cost.__Altro_prezzo_2_Mod.">[19]Foglio1!$E$8</definedName>
    <definedName name="Cost._Altro_C.B.">[19]Foglio1!$B$18</definedName>
    <definedName name="Cost._Altro_C.B._Mod.">[19]Foglio1!$E$6</definedName>
    <definedName name="Cost_Elements">[20]INDIRECTS!$T$2:$Y$2</definedName>
    <definedName name="COSTI">#REF!</definedName>
    <definedName name="Costi_Interni">[19]Foglio1!$B$4</definedName>
    <definedName name="Costi_Vari">[19]Foglio1!$B$21</definedName>
    <definedName name="Costi_Vari_Mod.">[19]Foglio1!$E$9</definedName>
    <definedName name="Costo_Base">[19]Foglio1!$B$3</definedName>
    <definedName name="CostPlusEsc">[14]Parameters!$E$32</definedName>
    <definedName name="CostPlusEsc2">[14]Parameters!$F$32</definedName>
    <definedName name="CostPlusEsc3">[14]Parameters!$G$32</definedName>
    <definedName name="CostPlusEsc4">[14]Parameters!$H$32</definedName>
    <definedName name="CostPlusResType">[14]Parameters!$R$39:$R$43</definedName>
    <definedName name="COSTS">#N/A</definedName>
    <definedName name="Couleur1">#REF!</definedName>
    <definedName name="COUNTRY">#N/A</definedName>
    <definedName name="CR_BV_M">#REF!</definedName>
    <definedName name="CR_BV_M_1">#REF!</definedName>
    <definedName name="CR_CONSO_Z_I">#REF!</definedName>
    <definedName name="CR_NIS_M">#REF!</definedName>
    <definedName name="CR_NIS_M_1">#REF!</definedName>
    <definedName name="CR_SBS_M">#REF!</definedName>
    <definedName name="CR_SBS_M_1">#REF!</definedName>
    <definedName name="CR_SBS_Z_I">#REF!</definedName>
    <definedName name="CREW" hidden="1">#REF!</definedName>
    <definedName name="CTS">#N/A</definedName>
    <definedName name="CurDate">#REF!</definedName>
    <definedName name="currency2">#REF!</definedName>
    <definedName name="CurrencyCode">#REF!</definedName>
    <definedName name="CurrRev">#REF!</definedName>
    <definedName name="Cut">#REF!</definedName>
    <definedName name="CV">[19]Foglio1!$B$7:$O$82</definedName>
    <definedName name="d">[29]Electrical!$D$6,[29]Electrical!$J$1:$J$65536</definedName>
    <definedName name="DAI">#N/A</definedName>
    <definedName name="daiInd">1.4*1.5*1.09</definedName>
    <definedName name="DAIMult">#REF!</definedName>
    <definedName name="Dammam">#REF!</definedName>
    <definedName name="danger">[7]Parameters!$B$522</definedName>
    <definedName name="dangerpay.stta">'[16]Input Tab'!$F$25</definedName>
    <definedName name="dangerpay1">'[16]Input Tab'!$F$23</definedName>
    <definedName name="dangerpay2">'[16]Input Tab'!$G$23</definedName>
    <definedName name="dangerpay3">'[16]Input Tab'!$H$23</definedName>
    <definedName name="dangerpay4">'[16]Input Tab'!$I$23</definedName>
    <definedName name="dangerpay5">'[16]Input Tab'!$J$23</definedName>
    <definedName name="Dartotalpd">[13]Parameters!$B$29</definedName>
    <definedName name="data_2">#REF!</definedName>
    <definedName name="data_file">'[30]Cover sheet'!#REF!</definedName>
    <definedName name="data1">11.21</definedName>
    <definedName name="_xlnm.Database">#REF!</definedName>
    <definedName name="DataEntry">[31]SheetA!$G$3,[31]SheetA!$G$7:$G$14,[31]SheetA!$G$16:$G$22,[31]SheetA!$G$26,[31]SheetA!$J$53,[31]SheetA!$K$55,[31]SheetA!$J$56,[31]SheetA!$L$56,[31]SheetA!$E$56</definedName>
    <definedName name="Date">#REF!</definedName>
    <definedName name="Datedébut">#REF!</definedName>
    <definedName name="Days">[8]RATES!#REF!</definedName>
    <definedName name="daysinKabul">[7]Parameters!$B$512</definedName>
    <definedName name="daysinPeshawar">[7]Parameters!$B$514</definedName>
    <definedName name="daysinTravel">[7]Parameters!$B$515</definedName>
    <definedName name="daysoutKabul">[7]Parameters!$B$513</definedName>
    <definedName name="DaysPerMonth">[14]Parameters!$H$36</definedName>
    <definedName name="dayspertrip">[22]Assumptions!$D$30</definedName>
    <definedName name="DBA">[13]Parameters!$B$12</definedName>
    <definedName name="DBA_Ins">[14]Parameters!$D$41</definedName>
    <definedName name="dbn_equipment_item_list_rev1">#REF!</definedName>
    <definedName name="DC_Areas">[14]_Lists_!$M$2:$M$10</definedName>
    <definedName name="DCFringe1">[14]Parameters!$D$22</definedName>
    <definedName name="DCFringe2">[14]Parameters!$E$22</definedName>
    <definedName name="DCFringe3">[14]Parameters!$F$22</definedName>
    <definedName name="DCFringe4">[14]Parameters!$G$22</definedName>
    <definedName name="DCFringe5">[14]Parameters!$H$22</definedName>
    <definedName name="dd">'[32]2.7 SP Canada (2)'!$A$49:$AX$84</definedName>
    <definedName name="DD1_Crosstab3">#REF!</definedName>
    <definedName name="DD1_Crosstab4">#REF!</definedName>
    <definedName name="DD1_Query1">#REF!</definedName>
    <definedName name="DEBOURSES">#N/A</definedName>
    <definedName name="Début_Direction">#REF!</definedName>
    <definedName name="DefaultDest">[14]Parameters!$D$56</definedName>
    <definedName name="DefaultPostAllowancePercent">[14]Parameters!$D$58</definedName>
    <definedName name="DeliveryLocations">[33]ProjectInfo!$A$51:$A$57</definedName>
    <definedName name="DeloitteFDRNormalized">[14]RateCard!$B$8:$M$73</definedName>
    <definedName name="DeloitteFee">[14]Parameters!$D$25</definedName>
    <definedName name="DeloitteGA1">[14]Parameters!$D$15</definedName>
    <definedName name="DeloitteGA2">[14]Parameters!$E$15</definedName>
    <definedName name="DeloitteGA3">[14]Parameters!$F$15</definedName>
    <definedName name="DeloitteGA4">[14]Parameters!$G$15</definedName>
    <definedName name="DeloitteGA5">[14]Parameters!$H$15</definedName>
    <definedName name="Destinations">[14]Parameters!$S$34:$S$38</definedName>
    <definedName name="df">[34]BILPRO!$Q$10:$Q$87,[34]BILPRO!$U$10:$U$87</definedName>
    <definedName name="DFTY" hidden="1">{"PAGE1",#N/A,FALSE,"CPFFMSTR";"PAGE2",#N/A,FALSE,"CPFFMSTR"}</definedName>
    <definedName name="dgkfjkfk">[0]!dgkfjkfk</definedName>
    <definedName name="Dhours_Query">#REF!</definedName>
    <definedName name="DhoursBadgeNo1">#REF!</definedName>
    <definedName name="DIR">[24]O!#REF!</definedName>
    <definedName name="dircost">#REF!</definedName>
    <definedName name="dircost2">#REF!</definedName>
    <definedName name="dircost3">#REF!</definedName>
    <definedName name="dircost4">#REF!</definedName>
    <definedName name="dircost5">#REF!</definedName>
    <definedName name="DirectorUSAID5dHours">[14]Parameters!$O$69</definedName>
    <definedName name="discCCN">0.77</definedName>
    <definedName name="discCCNLT">(1-0)</definedName>
    <definedName name="discCCNst">(1-0.75)</definedName>
    <definedName name="discExpat">0.15</definedName>
    <definedName name="DM">#REF!</definedName>
    <definedName name="Dol">[35]RATES!$B$4</definedName>
    <definedName name="Dollar">[36]MAJ!$B$4</definedName>
    <definedName name="DomesticMiscTripCost">[14]Parameters!$H$77</definedName>
    <definedName name="DON">#N/A</definedName>
    <definedName name="doublehousing">'[37]Expat Conditions'!$B$43:$B$44</definedName>
    <definedName name="DProject">'[4]Job List (2)'!$A$2:$B$80</definedName>
    <definedName name="dsfa" hidden="1">{"PAGE1",#N/A,FALSE,"CPFFMSTR";"PAGE2",#N/A,FALSE,"CPFFMSTR"}</definedName>
    <definedName name="DT_Areas">[14]_Lists_!$M$11:$M$18</definedName>
    <definedName name="dtys" hidden="1">{"PAGE1",#N/A,FALSE,"CPFFMSTR";"PAGE2",#N/A,FALSE,"CPFFMSTR"}</definedName>
    <definedName name="DUE">#REF!</definedName>
    <definedName name="Durée">#REF!</definedName>
    <definedName name="EA">#REF!</definedName>
    <definedName name="eafo" hidden="1">{"ACC_Cars_125K_PA",#N/A,FALSE,"ACC Cars Co1 125K ";"ACC_Cars_125K_Prop",#N/A,FALSE,"ACC Cars Co1 125K "}</definedName>
    <definedName name="eafo1" hidden="1">{"ACC_Cars_400K_PA",#N/A,FALSE,"ACC Cars Co1 400K";"ACC_Cars_400K_Prop",#N/A,FALSE,"ACC Cars Co1 400K"}</definedName>
    <definedName name="eafo10" hidden="1">{"PearsonCo1_Prop",#N/A,FALSE,"Pearsons Task Co1";"PearsonCo1_PA",#N/A,FALSE,"Pearsons Task Co1"}</definedName>
    <definedName name="eafo11" hidden="1">{"PearsonCo5_Prop",#N/A,FALSE,"Pearsons Task Co5";"PearsonCo5_PA",#N/A,FALSE,"Pearsons Task Co5"}</definedName>
    <definedName name="eafo12" hidden="1">{"Seal Team J6 Sum",#N/A,FALSE,"Seal Team Summary";"Seal Team J6",#N/A,FALSE,"Seal Team ";"Seal Team ODC J6",#N/A,FALSE,"Seal Team ODCs";"Seal Team Trvl J6",#N/A,FALSE," Seal Team Trvl"}</definedName>
    <definedName name="eafo15" hidden="1">{"ACC_Cars_125K_PA",#N/A,FALSE,"ACC Cars Co1 125K ";"ACC_Cars_125K_Prop",#N/A,FALSE,"ACC Cars Co1 125K "}</definedName>
    <definedName name="eafo16" hidden="1">{"ACC_Cars_400K_PA",#N/A,FALSE,"ACC Cars Co1 400K";"ACC_Cars_400K_Prop",#N/A,FALSE,"ACC Cars Co1 400K"}</definedName>
    <definedName name="eafo17" hidden="1">{"PAGE1",#N/A,FALSE,"ACC_CARS Travel 125K";"PAGE2",#N/A,FALSE,"ACC_CARS Travel 125K"}</definedName>
    <definedName name="eafo18" hidden="1">{"Page1",#N/A,FALSE,"ACC_CARS Travel 400K";"Page2",#N/A,FALSE,"ACC_CARS Travel 400K"}</definedName>
    <definedName name="eafo19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eafo2" hidden="1">{"PAGE1",#N/A,FALSE,"ACC_CARS Travel 125K";"PAGE2",#N/A,FALSE,"ACC_CARS Travel 125K"}</definedName>
    <definedName name="eafo20" hidden="1">{"DolanCo1_PA",#N/A,FALSE,"Tina Dolan";"DolanCo1_Prop",#N/A,FALSE,"Tina Dolan"}</definedName>
    <definedName name="eafo21" hidden="1">{"Prop_350K",#N/A,FALSE,"Ebron-350K";"PA_350K",#N/A,FALSE,"Ebron-350K";"Ebron350KTrvl",#N/A,FALSE,"Ebrons Travel 350k"}</definedName>
    <definedName name="eafo22" hidden="1">{"EbronCo1_PA",#N/A,FALSE,"Ebrons Task Co1";"EbronCo1_Prop",#N/A,FALSE,"Ebrons Task Co1";"Ebron316KTrvl",#N/A,FALSE,"Ebrons Travel 316k"}</definedName>
    <definedName name="eafo23" hidden="1">{"EbronCo5_PA",#N/A,FALSE,"Ebrons Task Co5";"EbronCo5_Prop",#N/A,FALSE,"Ebrons Task Co5"}</definedName>
    <definedName name="eafo24" hidden="1">{"JDISS_Co1",#N/A,FALSE,"JDISS_Co1";"JDISSCo1_PA",#N/A,FALSE,"JDISS_Co1"}</definedName>
    <definedName name="eafo26" hidden="1">{"PearsonCo5_Prop",#N/A,FALSE,"Pearsons Task Co5";"PearsonCo5_PA",#N/A,FALSE,"Pearsons Task Co5"}</definedName>
    <definedName name="eafo27" hidden="1">{"Seal Team J6 Sum",#N/A,FALSE,"Seal Team Summary";"Seal Team J6",#N/A,FALSE,"Seal Team ";"Seal Team ODC J6",#N/A,FALSE,"Seal Team ODCs";"Seal Team Trvl J6",#N/A,FALSE," Seal Team Trvl"}</definedName>
    <definedName name="eafo3" hidden="1">{"Page1",#N/A,FALSE,"ACC_CARS Travel 400K";"Page2",#N/A,FALSE,"ACC_CARS Travel 400K"}</definedName>
    <definedName name="eafo4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eafo5" hidden="1">{"DolanCo1_PA",#N/A,FALSE,"Tina Dolan";"DolanCo1_Prop",#N/A,FALSE,"Tina Dolan"}</definedName>
    <definedName name="eafo6" hidden="1">{"Prop_350K",#N/A,FALSE,"Ebron-350K";"PA_350K",#N/A,FALSE,"Ebron-350K";"Ebron350KTrvl",#N/A,FALSE,"Ebrons Travel 350k"}</definedName>
    <definedName name="eafo7" hidden="1">{"EbronCo1_PA",#N/A,FALSE,"Ebrons Task Co1";"EbronCo1_Prop",#N/A,FALSE,"Ebrons Task Co1";"Ebron316KTrvl",#N/A,FALSE,"Ebrons Travel 316k"}</definedName>
    <definedName name="eafo8" hidden="1">{"EbronCo5_PA",#N/A,FALSE,"Ebrons Task Co5";"EbronCo5_Prop",#N/A,FALSE,"Ebrons Task Co5"}</definedName>
    <definedName name="eafo9" hidden="1">{"JDISS_Co1",#N/A,FALSE,"JDISS_Co1";"JDISSCo1_PA",#N/A,FALSE,"JDISS_Co1"}</definedName>
    <definedName name="earo25" hidden="1">{"PearsonCo1_Prop",#N/A,FALSE,"Pearsons Task Co1";"PearsonCo1_PA",#N/A,FALSE,"Pearsons Task Co1"}</definedName>
    <definedName name="Eb">#REF!</definedName>
    <definedName name="ED">#REF!</definedName>
    <definedName name="ed6_8">[7]Parameters!$B$526</definedName>
    <definedName name="ed9_12">[7]Parameters!$B$527</definedName>
    <definedName name="edk_5">[7]Parameters!$B$525</definedName>
    <definedName name="EdTrav_Esc">'[15]Level of Effort Summary'!$BA$37</definedName>
    <definedName name="eduallow1">'[16]Input Tab'!$F$14</definedName>
    <definedName name="eduallow2">'[16]Input Tab'!$G$14</definedName>
    <definedName name="eduallow3">'[16]Input Tab'!$H$14</definedName>
    <definedName name="eduallow4">'[16]Input Tab'!$I$14</definedName>
    <definedName name="eduallow5">'[16]Input Tab'!$J$14</definedName>
    <definedName name="Educ_Esc">'[15]Level of Effort Summary'!$BA$36</definedName>
    <definedName name="EducOffPost">[14]Parameters!$D$66</definedName>
    <definedName name="EducOnPost">[14]Parameters!$D$65</definedName>
    <definedName name="edutravel1">'[16]Input Tab'!$F$15</definedName>
    <definedName name="edutravel2">'[16]Input Tab'!$G$15</definedName>
    <definedName name="edutravel3">'[16]Input Tab'!$H$15</definedName>
    <definedName name="edutravel4">'[16]Input Tab'!$I$15</definedName>
    <definedName name="edutravel5">'[16]Input Tab'!$J$15</definedName>
    <definedName name="EE">[27]LABOR!$D$86:$D$92</definedName>
    <definedName name="EF">[24]O!$D$5</definedName>
    <definedName name="EFA">[24]O!#REF!</definedName>
    <definedName name="EI">'[21]Dati base'!$D$53</definedName>
    <definedName name="EmployeeNameRng">'[38]2.0 Employees_Data_entry'!$B$2:$B$1000</definedName>
    <definedName name="Enabling_Environment">#REF!</definedName>
    <definedName name="END">#N/A</definedName>
    <definedName name="EndDate">[14]Parameters!$E$6</definedName>
    <definedName name="entete_planning">#REF!</definedName>
    <definedName name="EO">'[21]Dati base'!$D$54</definedName>
    <definedName name="EPR600V3CORE">#REF!</definedName>
    <definedName name="Equipment">#REF!</definedName>
    <definedName name="EquipmentInsurance">[14]Parameters!$H$41</definedName>
    <definedName name="eras" hidden="1">{"PAGE1",#N/A,FALSE,"CPFFMSTR";"PAGE2",#N/A,FALSE,"CPFFMSTR"}</definedName>
    <definedName name="erwe" hidden="1">{"PAGE1",#N/A,FALSE,"CPFFMSTR";"PAGE2",#N/A,FALSE,"CPFFMSTR"}</definedName>
    <definedName name="ES">[24]O!$C$5</definedName>
    <definedName name="ESA">[24]O!#REF!</definedName>
    <definedName name="esc">0.035</definedName>
    <definedName name="ESDV">[19]Foglio1!$B$7:$O$62</definedName>
    <definedName name="EST___Disegnatori">[19]Foglio1!$B$24</definedName>
    <definedName name="EST___Ingegneria">[19]Foglio1!$B$28</definedName>
    <definedName name="EST___Processo">[19]Foglio1!$B$26</definedName>
    <definedName name="EST___Project_Control">[19]Foglio1!$B$25</definedName>
    <definedName name="EST___QUAL">[19]Foglio1!$B$30</definedName>
    <definedName name="EST___Safety">[19]Foglio1!$B$27</definedName>
    <definedName name="EST___Saipem">[19]Foglio1!$B$31</definedName>
    <definedName name="EST___Segr_DocContr.">[19]Foglio1!$B$29</definedName>
    <definedName name="EST___SP_Gestione">[19]Foglio1!$B$35</definedName>
    <definedName name="EST___SP_Inge">[19]Foglio1!$B$32</definedName>
    <definedName name="EST___SP_Mare">[19]Foglio1!$B$33</definedName>
    <definedName name="EST___SP_Processo">[19]Foglio1!$B$34</definedName>
    <definedName name="EST___TM_Strutture">[19]Foglio1!$B$36</definedName>
    <definedName name="eur">[19]Foglio1!$U$7</definedName>
    <definedName name="EURUSD">#REF!</definedName>
    <definedName name="EXC">#REF!</definedName>
    <definedName name="Exchange">#REF!</definedName>
    <definedName name="ExchangeRate">#REF!</definedName>
    <definedName name="EXPAT">[27]LABOR!$D$78:$D$84</definedName>
    <definedName name="Expat_Discount">#REF!</definedName>
    <definedName name="Expat_Fringe">#REF!</definedName>
    <definedName name="Expat_Titles">#REF!</definedName>
    <definedName name="expatallowance">'[37]Expat Conditions'!$A$44:$A$52</definedName>
    <definedName name="ExpatCategoryLst">#REF!</definedName>
    <definedName name="expatsalinc">[17]Sheet1!$C$7</definedName>
    <definedName name="expatsttasal">[17]Sheet1!$C$29</definedName>
    <definedName name="Farm_Extension">#REF!</definedName>
    <definedName name="FAS_Areas">[14]_Lists_!$M$19:$M$33</definedName>
    <definedName name="fasdf" hidden="1">{"PAGE1",#N/A,FALSE,"CPFFMSTR";"PAGE2",#N/A,FALSE,"CPFFMSTR"}</definedName>
    <definedName name="FB">#REF!</definedName>
    <definedName name="FB_T">#REF!</definedName>
    <definedName name="FCCM_GA">#REF!</definedName>
    <definedName name="FCCM_lab">#REF!</definedName>
    <definedName name="FCCM_MSE">#REF!</definedName>
    <definedName name="FCCM_Office">#REF!</definedName>
    <definedName name="FCCM_OfficeOther">#REF!</definedName>
    <definedName name="FDR_Esc">[14]Parameters!$E$27</definedName>
    <definedName name="FDR_Esc2">[14]Parameters!$F$27</definedName>
    <definedName name="FDR_Esc3">[14]Parameters!$G$27</definedName>
    <definedName name="FDR_Esc4">[14]Parameters!$H$27</definedName>
    <definedName name="FDRs">#REF!</definedName>
    <definedName name="FE">[19]Foglio1!$B$7:$O$51</definedName>
    <definedName name="FEDEX">#REF!</definedName>
    <definedName name="FEE">#N/A</definedName>
    <definedName name="ff">[34]BILPRO!$Z$10:$AA$10</definedName>
    <definedName name="FGH" hidden="1">{"PAGE1",#N/A,FALSE,"CPFFMSTR";"PAGE2",#N/A,FALSE,"CPFFMSTR"}</definedName>
    <definedName name="fghdh">[0]!fghdh</definedName>
    <definedName name="Fin_Direction">#REF!</definedName>
    <definedName name="Finalize_District_Selection">#REF!</definedName>
    <definedName name="Firm_Name">'[39]DAI Multiplier'!$V$3:$V$22</definedName>
    <definedName name="Firms">#REF!</definedName>
    <definedName name="First_month">#REF!</definedName>
    <definedName name="Fixed_Fee">#REF!</definedName>
    <definedName name="flow">#REF!</definedName>
    <definedName name="Fm_Visit">[14]Parameters!$D$63</definedName>
    <definedName name="FMI">#N/A</definedName>
    <definedName name="FORMATO">[28]Sheet1!#REF!</definedName>
    <definedName name="FPMSA">#N/A</definedName>
    <definedName name="Freight_Return">[14]Parameters!$K$20:$N$22</definedName>
    <definedName name="Freight_To">[14]Parameters!$K$12:$N$14</definedName>
    <definedName name="fringe">0.405</definedName>
    <definedName name="fringe1">#REF!</definedName>
    <definedName name="fringe2">#REF!</definedName>
    <definedName name="fringe3">#REF!</definedName>
    <definedName name="fringe4">#REF!</definedName>
    <definedName name="fringe5">#REF!</definedName>
    <definedName name="fringedir">[7]Parameters!$B$488</definedName>
    <definedName name="fsaf">#REF!</definedName>
    <definedName name="fsnmaxbf">[40]Parameters!$C$28</definedName>
    <definedName name="fsnmaxni">[40]Parameters!$C$27</definedName>
    <definedName name="FTE_All">#REF!</definedName>
    <definedName name="FTE_M">#REF!</definedName>
    <definedName name="FTE_Y">#REF!</definedName>
    <definedName name="FTE_Year1">#REF!</definedName>
    <definedName name="FTE_Year2">#REF!</definedName>
    <definedName name="FTE_Year3">#REF!</definedName>
    <definedName name="FTE_Year4">#REF!</definedName>
    <definedName name="FTE_Year5">#REF!</definedName>
    <definedName name="Full_time_Regular_Query">#REF!</definedName>
    <definedName name="FullTime">[14]Parameters!$H$35</definedName>
    <definedName name="fwef12">#REF!</definedName>
    <definedName name="FX">'[41]Staff and Rates'!$B$36</definedName>
    <definedName name="GA">[14]Parameters!$D$14</definedName>
    <definedName name="GA_2">[14]Parameters!$E$14</definedName>
    <definedName name="GA_3">[14]Parameters!$F$14</definedName>
    <definedName name="GA_4">[14]Parameters!$G$14</definedName>
    <definedName name="GA_5">[14]Parameters!$H$14</definedName>
    <definedName name="ganda">'[16]Input Tab'!$A$18</definedName>
    <definedName name="GandA_by_firm">#REF!</definedName>
    <definedName name="gbn">[0]!gbn</definedName>
    <definedName name="GBP">#REF!</definedName>
    <definedName name="ggg">[0]!ggg</definedName>
    <definedName name="GMS_Node_Upgrades">'[26]Detail Lists'!$A$38:$A$40</definedName>
    <definedName name="GMS_Software_Support__1_Device">'[26]Detail Lists'!$A$23:$A$25</definedName>
    <definedName name="GMS_Software_Support__10_Devices">'[26]Detail Lists'!$A$33:$A$35</definedName>
    <definedName name="GMS_Software_Support__5_Devices">'[26]Detail Lists'!$A$28:$A$30</definedName>
    <definedName name="Grand_Total">'[42]Schedule Items-Labor'!#REF!</definedName>
    <definedName name="grantfee">0.02</definedName>
    <definedName name="Group_Formation_Development">#REF!</definedName>
    <definedName name="GRP">#REF!</definedName>
    <definedName name="GSDFG" hidden="1">{"PAGE1",#N/A,FALSE,"CPFFMSTR";"PAGE2",#N/A,FALSE,"CPFFMSTR"}</definedName>
    <definedName name="guard">[17]Sheet1!$C$46</definedName>
    <definedName name="HCN">[27]LABOR!$D$94:$D$100</definedName>
    <definedName name="heading">#N/A</definedName>
    <definedName name="HELP">#REF!</definedName>
    <definedName name="heures_jour">#REF!</definedName>
    <definedName name="HGJ" hidden="1">{"PAGE1",#N/A,FALSE,"CPFFMSTR";"PAGE2",#N/A,FALSE,"CPFFMSTR"}</definedName>
    <definedName name="hhehandling">[17]Sheet1!$C$40</definedName>
    <definedName name="hheorigin">[17]Sheet1!$C$39</definedName>
    <definedName name="hheshipment">[17]Sheet1!$C$37</definedName>
    <definedName name="hhestorage">[17]Sheet1!$C$38</definedName>
    <definedName name="HIID1">#N/A</definedName>
    <definedName name="HIID4">#N/A</definedName>
    <definedName name="HISTORY">#REF!</definedName>
    <definedName name="ho">[7]Parameters!$A$431</definedName>
    <definedName name="homeleave1">'[16]Input Tab'!$F$18</definedName>
    <definedName name="homeleave2">'[16]Input Tab'!$G$18</definedName>
    <definedName name="homeleave3">'[16]Input Tab'!$H$18</definedName>
    <definedName name="homeleave4">'[16]Input Tab'!$I$18</definedName>
    <definedName name="homeleave5">'[16]Input Tab'!$J$18</definedName>
    <definedName name="hos10co">[7]Parameters!$G$442</definedName>
    <definedName name="hos10name">[7]Parameters!$C$442</definedName>
    <definedName name="hos10sal1">[7]Parameters!$E$442</definedName>
    <definedName name="hos1co">[7]Parameters!$G$433</definedName>
    <definedName name="hos1name">[7]Parameters!$C$433</definedName>
    <definedName name="hos1sal1">[7]Parameters!$E$433</definedName>
    <definedName name="hos2co">[7]Parameters!$G$434</definedName>
    <definedName name="hos2name">[7]Parameters!$C$434</definedName>
    <definedName name="hos2sal1">[7]Parameters!$E$434</definedName>
    <definedName name="hos3co">[7]Parameters!$G$435</definedName>
    <definedName name="hos3name">[7]Parameters!$C$435</definedName>
    <definedName name="hos3sal1">[7]Parameters!$E$435</definedName>
    <definedName name="hos4co">[7]Parameters!$G$436</definedName>
    <definedName name="hos4name">[7]Parameters!$C$436</definedName>
    <definedName name="hos4sal1">[7]Parameters!$E$436</definedName>
    <definedName name="hos5co">[7]Parameters!$G$437</definedName>
    <definedName name="hos5name">[7]Parameters!$C$437</definedName>
    <definedName name="hos5sal1">[7]Parameters!$E$437</definedName>
    <definedName name="hos6co">[7]Parameters!$G$438</definedName>
    <definedName name="hos6name">[7]Parameters!$C$438</definedName>
    <definedName name="hos6sal1">[7]Parameters!$E$438</definedName>
    <definedName name="hos7co">[7]Parameters!$G$439</definedName>
    <definedName name="hos7name">[7]Parameters!$C$439</definedName>
    <definedName name="hos7sal1">[7]Parameters!$E$439</definedName>
    <definedName name="hos8co">[7]Parameters!$G$440</definedName>
    <definedName name="hos8name">[7]Parameters!$C$440</definedName>
    <definedName name="hos8sal1">[7]Parameters!$E$440</definedName>
    <definedName name="hos9co">[7]Parameters!$G$441</definedName>
    <definedName name="hos9name">[7]Parameters!$C$441</definedName>
    <definedName name="hos9sal1">[7]Parameters!$E$441</definedName>
    <definedName name="hosco11">[7]Parameters!$G$443</definedName>
    <definedName name="hosco12">[7]Parameters!$G$444</definedName>
    <definedName name="hosco13">[7]Parameters!$G$445</definedName>
    <definedName name="hosco14">[7]Parameters!$G$446</definedName>
    <definedName name="hosco15">[7]Parameters!$G$447</definedName>
    <definedName name="hosco16">[7]Parameters!$G$448</definedName>
    <definedName name="hosco17">[7]Parameters!$G$449</definedName>
    <definedName name="hosco18">[7]Parameters!$G$450</definedName>
    <definedName name="hosco19">[7]Parameters!$G$451</definedName>
    <definedName name="hosco20">[7]Parameters!$G$452</definedName>
    <definedName name="hosco21">[7]Parameters!$G$453</definedName>
    <definedName name="hosjob1">[7]Parameters!$I$433</definedName>
    <definedName name="hosjob10">[7]Parameters!$I$442</definedName>
    <definedName name="hosjob2">[7]Parameters!$I$434</definedName>
    <definedName name="hosjob3">[7]Parameters!$I$435</definedName>
    <definedName name="hosjob4">[7]Parameters!$I$436</definedName>
    <definedName name="hosjob5">[7]Parameters!$I$437</definedName>
    <definedName name="hosjob6">[7]Parameters!$I$438</definedName>
    <definedName name="hosjob7">[7]Parameters!$I$439</definedName>
    <definedName name="hosjob8">[7]Parameters!$I$440</definedName>
    <definedName name="hosjob9">[7]Parameters!$I$441</definedName>
    <definedName name="hosname11">[7]Parameters!$C$443</definedName>
    <definedName name="hosname12">[7]Parameters!$C$444</definedName>
    <definedName name="hosname13">[7]Parameters!$C$445</definedName>
    <definedName name="hosname14">[7]Parameters!$C$446</definedName>
    <definedName name="hosname15">[7]Parameters!$C$447</definedName>
    <definedName name="hosname16">[7]Parameters!$C$448</definedName>
    <definedName name="hosname17">[7]Parameters!$C$449</definedName>
    <definedName name="hosname18">[7]Parameters!$C$450</definedName>
    <definedName name="hosname19">[7]Parameters!$C$451</definedName>
    <definedName name="hosname20">[7]Parameters!$C$452</definedName>
    <definedName name="hosname21">[7]Parameters!$C$453</definedName>
    <definedName name="hossal11">[7]Parameters!$E$443</definedName>
    <definedName name="hossal12">[7]Parameters!$E$444</definedName>
    <definedName name="hossal13">[7]Parameters!$E$445</definedName>
    <definedName name="hossal14">[7]Parameters!$E$446</definedName>
    <definedName name="hossal15">[7]Parameters!$E$447</definedName>
    <definedName name="hossal16">[7]Parameters!$E$448</definedName>
    <definedName name="hossal17">[7]Parameters!$E$449</definedName>
    <definedName name="hossal18">[7]Parameters!$E$450</definedName>
    <definedName name="hossal19">[7]Parameters!$E$451</definedName>
    <definedName name="hossal20">[7]Parameters!$E$452</definedName>
    <definedName name="hossal21">[7]Parameters!$E$453</definedName>
    <definedName name="hours_m">166.67</definedName>
    <definedName name="hours_y">1833</definedName>
    <definedName name="housing1">'[16]Input Tab'!$F$13</definedName>
    <definedName name="housing2">'[16]Input Tab'!$G$13</definedName>
    <definedName name="housing3">'[16]Input Tab'!$H$13</definedName>
    <definedName name="housing4">'[16]Input Tab'!$I$13</definedName>
    <definedName name="housing5">'[16]Input Tab'!$J$13</definedName>
    <definedName name="HousingAllowances">[14]Parameters!$N$61:$O$64</definedName>
    <definedName name="HQ_Fringe">#REF!</definedName>
    <definedName name="HQ_SalaryIncrease">'[43]Detail AV'!$T$6</definedName>
    <definedName name="HTML_CodePage" hidden="1">1252</definedName>
    <definedName name="HTML_Control" hidden="1">{"'Sheet1'!$A$1:$AA$25"}</definedName>
    <definedName name="HTML_Description" hidden="1">""</definedName>
    <definedName name="HTML_Email" hidden="1">"Arokiasamy.chinnappan@saipem.eni.it"</definedName>
    <definedName name="HTML_Header" hidden="1">"Sheet1"</definedName>
    <definedName name="HTML_LastUpdate" hidden="1">"5/15/2002"</definedName>
    <definedName name="HTML_LineAfter" hidden="1">TRUE</definedName>
    <definedName name="HTML_LineBefore" hidden="1">FALSE</definedName>
    <definedName name="HTML_Name" hidden="1">"Project Control Department"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"E:\Documents and Settings\SADBW402\My Documents\MyHTML.htm"</definedName>
    <definedName name="HTML_PathTemplate" hidden="1">"E:\Documents and Settings\SADBW402\My Documents\SAS-DRILLING-ACTIVITY.htm"</definedName>
    <definedName name="HTML_Title" hidden="1">"ManningMonthCost"</definedName>
    <definedName name="idcard">[44]PERSONNELIST!#REF!</definedName>
    <definedName name="iff">0.0075</definedName>
    <definedName name="IMCC">#N/A</definedName>
    <definedName name="inclu_rotation">#REF!</definedName>
    <definedName name="Indirect1">#REF!</definedName>
    <definedName name="Indirects">[14]_Lists_!$AF$3:$AJ$16</definedName>
    <definedName name="inf">#REF!</definedName>
    <definedName name="Infl">[13]Parameters!$B$11</definedName>
    <definedName name="INFLATE">[8]RATES!#REF!</definedName>
    <definedName name="Inflation">#REF!</definedName>
    <definedName name="INSTDESC2">[45]Tags!$A$2:$B$171</definedName>
    <definedName name="Insti11">[8]RATES!#REF!</definedName>
    <definedName name="Insti12">[8]RATES!#REF!</definedName>
    <definedName name="Insti13">[8]RATES!#REF!</definedName>
    <definedName name="Insti41">[8]RATES!#REF!</definedName>
    <definedName name="Insti42">[8]RATES!#REF!</definedName>
    <definedName name="Insti43">[8]RATES!#REF!</definedName>
    <definedName name="Insti51">[8]RATES!#REF!</definedName>
    <definedName name="Insti52">[8]RATES!#REF!</definedName>
    <definedName name="Insti53">[8]RATES!#REF!</definedName>
    <definedName name="INTERMIT">#N/A</definedName>
    <definedName name="InternalLCats">[14]_Lists_!$X$3:$Y$91</definedName>
    <definedName name="intlfringe">'[16]Input Tab'!$A$20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ISTI1">#N/A</definedName>
    <definedName name="ISTI4">#N/A</definedName>
    <definedName name="ITE_Client">#REF!</definedName>
    <definedName name="ITE_Int">#REF!</definedName>
    <definedName name="ITE_lab">#REF!</definedName>
    <definedName name="ITE_Off">#REF!</definedName>
    <definedName name="ITE_OffOther">#REF!</definedName>
    <definedName name="ITE_on">#REF!</definedName>
    <definedName name="ITE_OnOther">#REF!</definedName>
    <definedName name="ivl_frf">#REF!</definedName>
    <definedName name="ivl_local">#REF!</definedName>
    <definedName name="ivl_usd">#REF!</definedName>
    <definedName name="JH" hidden="1">{"PAGE1",#N/A,FALSE,"CPFFMSTR";"PAGE2",#N/A,FALSE,"CPFFMSTR"}</definedName>
    <definedName name="JKHJ" hidden="1">{"PAGE1",#N/A,FALSE,"CPFFMSTR";"PAGE2",#N/A,FALSE,"CPFFMSTR"}</definedName>
    <definedName name="JPY">#REF!</definedName>
    <definedName name="JV">#REF!</definedName>
    <definedName name="jypoyo">#REF!</definedName>
    <definedName name="K">#REF!</definedName>
    <definedName name="ki">[34]Synthèse!$A$1:$Q$54</definedName>
    <definedName name="KW">#REF!</definedName>
    <definedName name="Labor">'[46]DAI Budget '!$A$12:$Y$63</definedName>
    <definedName name="Labor_Categories">#REF!</definedName>
    <definedName name="Labor_categories_and_levels">'[47]AMAP-MF'!$K$9:$K$33</definedName>
    <definedName name="Labor_category_and_level">'[48]AMAP-MF'!#REF!</definedName>
    <definedName name="Labor_Escalation">#REF!</definedName>
    <definedName name="Labor_Escalation_DPK">[49]Assumptions!$B$9</definedName>
    <definedName name="LABOR1">#N/A</definedName>
    <definedName name="LABOR2">#N/A</definedName>
    <definedName name="LaborCatList">[14]RateCard!$B$8:$B$73</definedName>
    <definedName name="laybarge">'[21]Dati base'!$B$11</definedName>
    <definedName name="LBI">[22]Assumptions!$H$13</definedName>
    <definedName name="lbv">#REF!</definedName>
    <definedName name="LCatAssigned">'[14]Schedule A - Labor'!$F$18:$F$217</definedName>
    <definedName name="LCats">[14]Parameters!$N$68:$N$75</definedName>
    <definedName name="level">#REF!</definedName>
    <definedName name="ligne_mois">#REF!</definedName>
    <definedName name="ligne_réf_siège">#REF!</definedName>
    <definedName name="ligne_réf_site">#REF!</definedName>
    <definedName name="ligne_réf_TCN">#REF!</definedName>
    <definedName name="List_110V_220V" comment="Table containing voltage specific equipment, used for lookup on 'IT Detail' sheet">#REF!</definedName>
    <definedName name="LIST_OF_PERS">'[50]LIST OF PERSONNEL'!$A$2:$F$1090</definedName>
    <definedName name="liste_situations">#REF!</definedName>
    <definedName name="liste_type_ivl">#REF!</definedName>
    <definedName name="lm">#REF!</definedName>
    <definedName name="lo">[0]!lo</definedName>
    <definedName name="Local_Fringe">#REF!</definedName>
    <definedName name="localfringe">'[16]Input Tab'!$A$24</definedName>
    <definedName name="localinflation_yr2">'[16]Input Tab'!$A$39</definedName>
    <definedName name="localinflation_yr3">'[16]Input Tab'!$A$40</definedName>
    <definedName name="localinflation_yr4">'[16]Input Tab'!$A$41</definedName>
    <definedName name="localinflation_yr5">'[16]Input Tab'!$A$42</definedName>
    <definedName name="localnonlaborinflation_yr2">'[16]Input Tab'!$A$49</definedName>
    <definedName name="localnonlaborinflation_yr3">'[16]Input Tab'!$A$50</definedName>
    <definedName name="localnonlaborinflation_yr4">'[16]Input Tab'!$A$51</definedName>
    <definedName name="localnonlaborinflation_yr5">'[16]Input Tab'!$A$52</definedName>
    <definedName name="localperdiem">[22]Assumptions!$B$40:$F$42</definedName>
    <definedName name="LocalSalaryIncrease">'[43]Detail AV'!$T$4</definedName>
    <definedName name="localsalinc">[17]Sheet1!$C$9</definedName>
    <definedName name="localtravel">[22]Assumptions!$G$36:$J$46</definedName>
    <definedName name="localtripfactor">[17]Sheet1!$C$20</definedName>
    <definedName name="location_dept">#REF!</definedName>
    <definedName name="LocationSpecifics">[14]Parameters!$D$56:$G$69</definedName>
    <definedName name="LOE">#N/A</definedName>
    <definedName name="lqa">[17]Sheet1!$C$45</definedName>
    <definedName name="LQA_Esc">'[15]Level of Effort Summary'!$BA$34</definedName>
    <definedName name="LQA2wf">[13]Parameters!$B$15</definedName>
    <definedName name="ltlp">[7]Parameters!$A$128</definedName>
    <definedName name="ltlp1">[7]Parameters!$A$130</definedName>
    <definedName name="ltlp10">[7]Parameters!$A$139</definedName>
    <definedName name="ltlp10co">[7]Parameters!$G$139</definedName>
    <definedName name="ltlp10name">[7]Parameters!$C$139</definedName>
    <definedName name="ltlp10sal1">[7]Parameters!$E$139</definedName>
    <definedName name="ltlp11">[7]Parameters!$A$140</definedName>
    <definedName name="ltlp11co">[7]Parameters!$G$140</definedName>
    <definedName name="ltlp11name">[7]Parameters!$C$140</definedName>
    <definedName name="ltlp11sal1">[7]Parameters!$E$140</definedName>
    <definedName name="ltlp12">[7]Parameters!$A$141</definedName>
    <definedName name="ltlp12co">[7]Parameters!$G$141</definedName>
    <definedName name="ltlp12name">[7]Parameters!$C$141</definedName>
    <definedName name="ltlp12sal1">[7]Parameters!$E$141</definedName>
    <definedName name="ltlp13">[7]Parameters!$A$142</definedName>
    <definedName name="ltlp13co">[7]Parameters!$G$142</definedName>
    <definedName name="ltlp13name">[7]Parameters!$C$142</definedName>
    <definedName name="ltlp13sal1">[7]Parameters!$E$142</definedName>
    <definedName name="ltlp14">[7]Parameters!$A$143</definedName>
    <definedName name="ltlp14co">[7]Parameters!$G$143</definedName>
    <definedName name="ltlp14name">[7]Parameters!$C$143</definedName>
    <definedName name="ltlp14sal1">[7]Parameters!$E$143</definedName>
    <definedName name="ltlp15">[7]Parameters!$A$144</definedName>
    <definedName name="ltlp15co">[7]Parameters!$G$144</definedName>
    <definedName name="ltlp15name">[7]Parameters!$C$144</definedName>
    <definedName name="ltlp15sal1">[7]Parameters!$E$144</definedName>
    <definedName name="ltlp16">[7]Parameters!$A$145</definedName>
    <definedName name="ltlp16co">[7]Parameters!$G$145</definedName>
    <definedName name="ltlp16name">[7]Parameters!$C$145</definedName>
    <definedName name="ltlp16sal1">[7]Parameters!$E$145</definedName>
    <definedName name="ltlp17">[7]Parameters!$A$146</definedName>
    <definedName name="ltlp17co">[7]Parameters!$G$146</definedName>
    <definedName name="ltlp17name">[7]Parameters!$C$146</definedName>
    <definedName name="ltlp17sal1">[7]Parameters!$E$146</definedName>
    <definedName name="ltlp18">[7]Parameters!$A$147</definedName>
    <definedName name="ltlp18co">[7]Parameters!$G$147</definedName>
    <definedName name="ltlp18name">[7]Parameters!$C$147</definedName>
    <definedName name="ltlp18sal1">[7]Parameters!$E$147</definedName>
    <definedName name="ltlp19">[7]Parameters!$A$148</definedName>
    <definedName name="ltlp19co">[7]Parameters!$G$148</definedName>
    <definedName name="ltlp19name">[7]Parameters!$C$148</definedName>
    <definedName name="ltlp19sal1">[7]Parameters!$E$148</definedName>
    <definedName name="ltlp1co">[7]Parameters!$G$130</definedName>
    <definedName name="ltlp1name">[7]Parameters!$C$130</definedName>
    <definedName name="ltlp1sal1">[7]Parameters!$E$130</definedName>
    <definedName name="ltlp2">[7]Parameters!$A$131</definedName>
    <definedName name="ltlp20">[7]Parameters!$A$149</definedName>
    <definedName name="ltlp20co">[7]Parameters!$G$149</definedName>
    <definedName name="ltlp20name">[7]Parameters!$C$149</definedName>
    <definedName name="ltlp20sal1">[7]Parameters!$E$149</definedName>
    <definedName name="ltlp21">[7]Parameters!$A$150</definedName>
    <definedName name="ltlp21co">[7]Parameters!$G$150</definedName>
    <definedName name="ltlp21name">[7]Parameters!$C$150</definedName>
    <definedName name="ltlp21sal1">[7]Parameters!$E$150</definedName>
    <definedName name="ltlp22">[7]Parameters!$A$151</definedName>
    <definedName name="ltlp22co">[7]Parameters!$G$151</definedName>
    <definedName name="ltlp22name">[7]Parameters!$C$151</definedName>
    <definedName name="ltlp22sal1">[7]Parameters!$E$151</definedName>
    <definedName name="ltlp23">[7]Parameters!$A$152</definedName>
    <definedName name="ltlp23co">[7]Parameters!$G$152</definedName>
    <definedName name="ltlp23name">[7]Parameters!$C$152</definedName>
    <definedName name="ltlp23sal1">[7]Parameters!$E$152</definedName>
    <definedName name="ltlp24">[7]Parameters!$A$153</definedName>
    <definedName name="ltlp24co">[7]Parameters!$G$153</definedName>
    <definedName name="ltlp24name">[7]Parameters!$C$153</definedName>
    <definedName name="ltlp24sal1">[7]Parameters!$E$153</definedName>
    <definedName name="ltlp25">[7]Parameters!$A$154</definedName>
    <definedName name="ltlp26">[7]Parameters!$A$155</definedName>
    <definedName name="ltlp27">[7]Parameters!$A$156</definedName>
    <definedName name="ltlp28">[7]Parameters!$A$157</definedName>
    <definedName name="ltlp29">[7]Parameters!$A$158</definedName>
    <definedName name="ltlp2co">[7]Parameters!$G$131</definedName>
    <definedName name="ltlp2name">[7]Parameters!$C$131</definedName>
    <definedName name="ltlp2sal1">[7]Parameters!$E$131</definedName>
    <definedName name="ltlp3">[7]Parameters!$A$132</definedName>
    <definedName name="ltlp30">[7]Parameters!$A$159</definedName>
    <definedName name="ltlp31">[7]Parameters!$A$160</definedName>
    <definedName name="ltlp32">[7]Parameters!$A$161</definedName>
    <definedName name="ltlp33">[7]Parameters!$A$162</definedName>
    <definedName name="ltlp34">[7]Parameters!$A$163</definedName>
    <definedName name="ltlp35">[7]Parameters!$A$164</definedName>
    <definedName name="ltlp36">[7]Parameters!$A$165</definedName>
    <definedName name="ltlp37">[7]Parameters!$A$166</definedName>
    <definedName name="ltlp38">[7]Parameters!$A$167</definedName>
    <definedName name="ltlp39">[7]Parameters!$A$168</definedName>
    <definedName name="ltlp3co">[7]Parameters!$G$132</definedName>
    <definedName name="ltlp3name">[7]Parameters!$C$132</definedName>
    <definedName name="ltlp3sal1">[7]Parameters!$E$132</definedName>
    <definedName name="ltlp4">[7]Parameters!$A$133</definedName>
    <definedName name="ltlp40">[7]Parameters!$A$169</definedName>
    <definedName name="ltlp41">[7]Parameters!$A$170</definedName>
    <definedName name="ltlp42">[7]Parameters!$A$171</definedName>
    <definedName name="ltlp43">[7]Parameters!$A$172</definedName>
    <definedName name="ltlp44">[7]Parameters!$A$173</definedName>
    <definedName name="ltlp45">[7]Parameters!$A$174</definedName>
    <definedName name="ltlp46">[7]Parameters!$A$175</definedName>
    <definedName name="ltlp47">[7]Parameters!$A$176</definedName>
    <definedName name="ltlp48">[7]Parameters!$A$177</definedName>
    <definedName name="ltlp49">[7]Parameters!$A$178</definedName>
    <definedName name="ltlp4co">[7]Parameters!$G$133</definedName>
    <definedName name="ltlp4name">[7]Parameters!$C$133</definedName>
    <definedName name="ltlp4sal1">[7]Parameters!$E$133</definedName>
    <definedName name="ltlp5">[7]Parameters!$A$134</definedName>
    <definedName name="ltlp50">[7]Parameters!$A$179</definedName>
    <definedName name="ltlp51">[7]Parameters!$A$180</definedName>
    <definedName name="ltlp52">[7]Parameters!$A$181</definedName>
    <definedName name="ltlp53">[7]Parameters!$A$182</definedName>
    <definedName name="ltlp54">[7]Parameters!$A$183</definedName>
    <definedName name="ltlp55">[7]Parameters!$A$184</definedName>
    <definedName name="ltlp56">[7]Parameters!$A$185</definedName>
    <definedName name="ltlp57">[7]Parameters!$A$186</definedName>
    <definedName name="ltlp58">[7]Parameters!$A$187</definedName>
    <definedName name="ltlp59">[7]Parameters!$A$188</definedName>
    <definedName name="ltlp5co">[7]Parameters!$G$134</definedName>
    <definedName name="ltlp5name">[7]Parameters!$C$134</definedName>
    <definedName name="ltlp5sal1">[7]Parameters!$E$134</definedName>
    <definedName name="ltlp6">[7]Parameters!$A$135</definedName>
    <definedName name="ltlp60">[7]Parameters!$A$189</definedName>
    <definedName name="ltlp61">[7]Parameters!$A$190</definedName>
    <definedName name="ltlp62">[7]Parameters!$A$191</definedName>
    <definedName name="ltlp63">[7]Parameters!$A$192</definedName>
    <definedName name="ltlp64">[7]Parameters!$A$193</definedName>
    <definedName name="ltlp65">[7]Parameters!$A$194</definedName>
    <definedName name="ltlp66">[7]Parameters!$A$195</definedName>
    <definedName name="ltlp67">[7]Parameters!$A$196</definedName>
    <definedName name="ltlp68">[7]Parameters!$A$197</definedName>
    <definedName name="ltlp69">[7]Parameters!$A$198</definedName>
    <definedName name="ltlp6co">[7]Parameters!$G$135</definedName>
    <definedName name="ltlp6name">[7]Parameters!$C$135</definedName>
    <definedName name="ltlp6sal1">[7]Parameters!$E$135</definedName>
    <definedName name="ltlp7">[7]Parameters!$A$136</definedName>
    <definedName name="ltlp70">[7]Parameters!$A$199</definedName>
    <definedName name="ltlp71">[7]Parameters!$A$200</definedName>
    <definedName name="ltlp72">[7]Parameters!$A$201</definedName>
    <definedName name="ltlp73">[7]Parameters!$A$202</definedName>
    <definedName name="ltlp74">[7]Parameters!$A$203</definedName>
    <definedName name="ltlp75">[7]Parameters!$A$204</definedName>
    <definedName name="ltlp76">[7]Parameters!$A$205</definedName>
    <definedName name="ltlp7co">[7]Parameters!$G$136</definedName>
    <definedName name="ltlp7name">[7]Parameters!$C$136</definedName>
    <definedName name="ltlp7sal1">[7]Parameters!$E$136</definedName>
    <definedName name="ltlp8">[7]Parameters!$A$137</definedName>
    <definedName name="ltlp8co">[7]Parameters!$G$137</definedName>
    <definedName name="ltlp8name">[7]Parameters!$C$137</definedName>
    <definedName name="ltlp8sal1">[7]Parameters!$E$137</definedName>
    <definedName name="ltlp9">[7]Parameters!$A$138</definedName>
    <definedName name="ltlp9co">[7]Parameters!$G$138</definedName>
    <definedName name="ltlp9name">[7]Parameters!$C$138</definedName>
    <definedName name="ltlp9sal1">[7]Parameters!$E$138</definedName>
    <definedName name="ltlpco25">[7]Parameters!$G$154</definedName>
    <definedName name="ltlpco26">[7]Parameters!$G$155</definedName>
    <definedName name="ltlpco27">[7]Parameters!$G$156</definedName>
    <definedName name="ltlpco28">[7]Parameters!$G$157</definedName>
    <definedName name="ltlpco29">[7]Parameters!$G$158</definedName>
    <definedName name="ltlpco30">[7]Parameters!$G$159</definedName>
    <definedName name="ltlpco31">[7]Parameters!$G$160</definedName>
    <definedName name="ltlpco32">[7]Parameters!$G$161</definedName>
    <definedName name="ltlpco33">[7]Parameters!$G$162</definedName>
    <definedName name="ltlpco34">[7]Parameters!$G$163</definedName>
    <definedName name="ltlpco35">[7]Parameters!$G$164</definedName>
    <definedName name="ltlpco36">[7]Parameters!$G$165</definedName>
    <definedName name="ltlpco37">[7]Parameters!$G$166</definedName>
    <definedName name="ltlpco38">[7]Parameters!$G$167</definedName>
    <definedName name="ltlpco39">[7]Parameters!$G$168</definedName>
    <definedName name="ltlpco40">[7]Parameters!$G$169</definedName>
    <definedName name="ltlpco41">[7]Parameters!$G$170</definedName>
    <definedName name="ltlpco42">[7]Parameters!$G$171</definedName>
    <definedName name="ltlpco43">[7]Parameters!$G$172</definedName>
    <definedName name="ltlpco44">[7]Parameters!$G$173</definedName>
    <definedName name="ltlpco45">[7]Parameters!$G$174</definedName>
    <definedName name="ltlpco46">[7]Parameters!$G$175</definedName>
    <definedName name="ltlpco47">[7]Parameters!$G$176</definedName>
    <definedName name="ltlpco48">[7]Parameters!$G$177</definedName>
    <definedName name="ltlpco49">[7]Parameters!$G$178</definedName>
    <definedName name="ltlpco50">[7]Parameters!$G$179</definedName>
    <definedName name="ltlpco51">[7]Parameters!$G$180</definedName>
    <definedName name="ltlpco52">[7]Parameters!$G$181</definedName>
    <definedName name="ltlpco53">[7]Parameters!$G$182</definedName>
    <definedName name="ltlpco54">[7]Parameters!$G$183</definedName>
    <definedName name="ltlpco55">[7]Parameters!$G$184</definedName>
    <definedName name="ltlpco56">[7]Parameters!$G$185</definedName>
    <definedName name="ltlpco57">[7]Parameters!$G$186</definedName>
    <definedName name="ltlpco58">[7]Parameters!$G$187</definedName>
    <definedName name="ltlpco59">[7]Parameters!$G$188</definedName>
    <definedName name="ltlpco60">[7]Parameters!$G$189</definedName>
    <definedName name="ltlpco61">[7]Parameters!$G$190</definedName>
    <definedName name="ltlpco62">[7]Parameters!$G$191</definedName>
    <definedName name="ltlpco63">[7]Parameters!$G$192</definedName>
    <definedName name="ltlpco64">[7]Parameters!$G$193</definedName>
    <definedName name="ltlpco65">[7]Parameters!$G$194</definedName>
    <definedName name="ltlpco66">[7]Parameters!$G$195</definedName>
    <definedName name="ltlpco67">[7]Parameters!$G$196</definedName>
    <definedName name="ltlpco68">[7]Parameters!$G$197</definedName>
    <definedName name="ltlpco69">[7]Parameters!$G$198</definedName>
    <definedName name="ltlpco70">[7]Parameters!$G$199</definedName>
    <definedName name="ltlpco71">[7]Parameters!$G$200</definedName>
    <definedName name="ltlpco72">[7]Parameters!$G$201</definedName>
    <definedName name="ltlpco73">[7]Parameters!$G$202</definedName>
    <definedName name="ltlpco74">[7]Parameters!$G$203</definedName>
    <definedName name="ltlpco75">[7]Parameters!$G$204</definedName>
    <definedName name="ltlpjob1">[7]Parameters!$I$130</definedName>
    <definedName name="ltlpjob10">[7]Parameters!$I$139</definedName>
    <definedName name="ltlpjob11">[7]Parameters!$I$140</definedName>
    <definedName name="ltlpjob12">[7]Parameters!$I$141</definedName>
    <definedName name="ltlpjob13">[7]Parameters!$I$142</definedName>
    <definedName name="ltlpjob14">[7]Parameters!$I$143</definedName>
    <definedName name="ltlpjob15">[7]Parameters!$I$144</definedName>
    <definedName name="ltlpjob16">[7]Parameters!$I$145</definedName>
    <definedName name="ltlpjob17">[7]Parameters!$I$146</definedName>
    <definedName name="ltlpjob18">[7]Parameters!$I$147</definedName>
    <definedName name="ltlpjob19">[7]Parameters!$I$148</definedName>
    <definedName name="ltlpjob2">[7]Parameters!$I$131</definedName>
    <definedName name="ltlpjob20">[7]Parameters!$I$149</definedName>
    <definedName name="ltlpjob21">[7]Parameters!$I$150</definedName>
    <definedName name="ltlpjob22">[7]Parameters!$I$151</definedName>
    <definedName name="ltlpjob23">[7]Parameters!$I$152</definedName>
    <definedName name="ltlpjob24">[7]Parameters!$I$153</definedName>
    <definedName name="ltlpjob25">[7]Parameters!$I$154</definedName>
    <definedName name="ltlpjob26">[7]Parameters!$I$155</definedName>
    <definedName name="ltlpjob27">[7]Parameters!$I$156</definedName>
    <definedName name="ltlpjob28">[7]Parameters!$I$157</definedName>
    <definedName name="ltlpjob29">[7]Parameters!$I$158</definedName>
    <definedName name="ltlpjob3">[7]Parameters!$I$132</definedName>
    <definedName name="ltlpjob30">[7]Parameters!$I$159</definedName>
    <definedName name="ltlpjob31">[7]Parameters!$I$160</definedName>
    <definedName name="ltlpjob32">[7]Parameters!$I$161</definedName>
    <definedName name="ltlpjob33">[7]Parameters!$I$162</definedName>
    <definedName name="ltlpjob34">[7]Parameters!$I$163</definedName>
    <definedName name="ltlpjob35">[7]Parameters!$I$164</definedName>
    <definedName name="ltlpjob36">[7]Parameters!$I$165</definedName>
    <definedName name="ltlpjob37">[7]Parameters!$I$166</definedName>
    <definedName name="ltlpjob38">[7]Parameters!$I$167</definedName>
    <definedName name="ltlpjob39">[7]Parameters!$I$168</definedName>
    <definedName name="ltlpjob4">[7]Parameters!$I$133</definedName>
    <definedName name="ltlpjob40">[7]Parameters!$I$169</definedName>
    <definedName name="ltlpjob41">[7]Parameters!$I$170</definedName>
    <definedName name="ltlpjob42">[7]Parameters!$I$171</definedName>
    <definedName name="ltlpjob43">[7]Parameters!$I$172</definedName>
    <definedName name="ltlpjob44">[7]Parameters!$I$173</definedName>
    <definedName name="ltlpjob45">[7]Parameters!$I$174</definedName>
    <definedName name="ltlpjob46">[7]Parameters!$I$175</definedName>
    <definedName name="ltlpjob47">[7]Parameters!$I$176</definedName>
    <definedName name="ltlpjob48">[7]Parameters!$I$177</definedName>
    <definedName name="ltlpjob49">[7]Parameters!$I$178</definedName>
    <definedName name="ltlpjob5">[7]Parameters!$I$134</definedName>
    <definedName name="ltlpjob50">[7]Parameters!$I$179</definedName>
    <definedName name="ltlpjob51">[7]Parameters!$I$180</definedName>
    <definedName name="ltlpjob52">[7]Parameters!$I$181</definedName>
    <definedName name="ltlpjob53">[7]Parameters!$I$182</definedName>
    <definedName name="ltlpjob54">[7]Parameters!$I$183</definedName>
    <definedName name="ltlpjob55">[7]Parameters!$I$184</definedName>
    <definedName name="ltlpjob56">[7]Parameters!$I$185</definedName>
    <definedName name="ltlpjob57">[7]Parameters!$I$186</definedName>
    <definedName name="ltlpjob58">[7]Parameters!$I$187</definedName>
    <definedName name="ltlpjob59">[7]Parameters!$I$188</definedName>
    <definedName name="ltlpjob6">[7]Parameters!$I$135</definedName>
    <definedName name="ltlpjob60">[7]Parameters!$I$189</definedName>
    <definedName name="ltlpjob61">[7]Parameters!$I$190</definedName>
    <definedName name="ltlpjob62">[7]Parameters!$I$191</definedName>
    <definedName name="ltlpjob63">[7]Parameters!$I$192</definedName>
    <definedName name="ltlpjob64">[7]Parameters!$I$193</definedName>
    <definedName name="ltlpjob65">[7]Parameters!$I$194</definedName>
    <definedName name="ltlpjob66">[7]Parameters!$I$195</definedName>
    <definedName name="ltlpjob67">[7]Parameters!$I$196</definedName>
    <definedName name="ltlpjob68">[7]Parameters!$I$197</definedName>
    <definedName name="ltlpjob69">[7]Parameters!$I$198</definedName>
    <definedName name="ltlpjob7">[7]Parameters!$I$136</definedName>
    <definedName name="ltlpjob70">[7]Parameters!$I$199</definedName>
    <definedName name="ltlpjob71">[7]Parameters!$I$200</definedName>
    <definedName name="ltlpjob72">[7]Parameters!$I$201</definedName>
    <definedName name="ltlpjob73">[7]Parameters!$I$202</definedName>
    <definedName name="ltlpjob74">[7]Parameters!$I$203</definedName>
    <definedName name="ltlpjob75">[7]Parameters!$I$204</definedName>
    <definedName name="ltlpjob8">[7]Parameters!$I$137</definedName>
    <definedName name="ltlpjob9">[7]Parameters!$I$138</definedName>
    <definedName name="ltlpname25">[7]Parameters!$C$154</definedName>
    <definedName name="ltlpname26">[7]Parameters!$C$155</definedName>
    <definedName name="ltlpname27">[7]Parameters!$C$156</definedName>
    <definedName name="ltlpname28">[7]Parameters!$C$157</definedName>
    <definedName name="ltlpname29">[7]Parameters!$C$158</definedName>
    <definedName name="ltlpname30">[7]Parameters!$C$159</definedName>
    <definedName name="ltlpname31">[7]Parameters!$C$160</definedName>
    <definedName name="ltlpname32">[7]Parameters!$C$161</definedName>
    <definedName name="ltlpname33">[7]Parameters!$C$162</definedName>
    <definedName name="ltlpname34">[7]Parameters!$C$163</definedName>
    <definedName name="ltlpname35">[7]Parameters!$C$164</definedName>
    <definedName name="ltlpname36">[7]Parameters!$C$165</definedName>
    <definedName name="ltlpname37">[7]Parameters!$C$166</definedName>
    <definedName name="ltlpname38">[7]Parameters!$C$167</definedName>
    <definedName name="ltlpname39">[7]Parameters!$C$168</definedName>
    <definedName name="ltlpname40">[7]Parameters!$C$169</definedName>
    <definedName name="ltlpname41">[7]Parameters!$C$170</definedName>
    <definedName name="ltlpname42">[7]Parameters!$C$171</definedName>
    <definedName name="ltlpname43">[7]Parameters!$C$172</definedName>
    <definedName name="ltlpname44">[7]Parameters!$C$173</definedName>
    <definedName name="ltlpname45">[7]Parameters!$C$174</definedName>
    <definedName name="ltlpname46">[7]Parameters!$C$175</definedName>
    <definedName name="ltlpname47">[7]Parameters!$C$176</definedName>
    <definedName name="ltlpname48">[7]Parameters!$C$177</definedName>
    <definedName name="ltlpname49">[7]Parameters!$C$178</definedName>
    <definedName name="ltlpname50">[7]Parameters!$C$179</definedName>
    <definedName name="ltlpname51">[7]Parameters!$C$180</definedName>
    <definedName name="ltlpname52">[7]Parameters!$C$181</definedName>
    <definedName name="ltlpname53">[7]Parameters!$C$182</definedName>
    <definedName name="ltlpname54">[7]Parameters!$C$183</definedName>
    <definedName name="ltlpname55">[7]Parameters!$C$184</definedName>
    <definedName name="ltlpname56">[7]Parameters!$C$185</definedName>
    <definedName name="ltlpname57">[7]Parameters!$C$186</definedName>
    <definedName name="ltlpname58">[7]Parameters!$C$187</definedName>
    <definedName name="ltlpname59">[7]Parameters!$C$188</definedName>
    <definedName name="ltlpname60">[7]Parameters!$C$189</definedName>
    <definedName name="ltlpname61">[7]Parameters!$C$190</definedName>
    <definedName name="ltlpname62">[7]Parameters!$C$191</definedName>
    <definedName name="ltlpname63">[7]Parameters!$C$192</definedName>
    <definedName name="ltlpname64">[7]Parameters!$C$193</definedName>
    <definedName name="ltlpname65">[7]Parameters!$C$194</definedName>
    <definedName name="ltlpname66">[7]Parameters!$C$195</definedName>
    <definedName name="ltlpname67">[7]Parameters!$C$196</definedName>
    <definedName name="ltlpname68">[7]Parameters!$C$197</definedName>
    <definedName name="ltlpname69">[7]Parameters!$C$198</definedName>
    <definedName name="ltlpname70">[7]Parameters!$C$199</definedName>
    <definedName name="ltlpname71">[7]Parameters!$C$200</definedName>
    <definedName name="ltlpname72">[7]Parameters!$C$201</definedName>
    <definedName name="ltlpname73">[7]Parameters!$C$202</definedName>
    <definedName name="ltlpname74">[7]Parameters!$C$203</definedName>
    <definedName name="ltlpname75">[7]Parameters!$C$204</definedName>
    <definedName name="ltlpsal25">[7]Parameters!$E$154</definedName>
    <definedName name="ltlpsal26">[7]Parameters!$E$155</definedName>
    <definedName name="ltlpsal27">[7]Parameters!$E$156</definedName>
    <definedName name="ltlpsal28">[7]Parameters!$E$157</definedName>
    <definedName name="ltlpsal29">[7]Parameters!$E$158</definedName>
    <definedName name="ltlpsal30">[7]Parameters!$E$159</definedName>
    <definedName name="ltlpsal31">[7]Parameters!$E$160</definedName>
    <definedName name="ltlpsal32">[7]Parameters!$E$161</definedName>
    <definedName name="ltlpsal33">[7]Parameters!$E$162</definedName>
    <definedName name="ltlpsal34">[7]Parameters!$E$163</definedName>
    <definedName name="ltlpsal35">[7]Parameters!$E$164</definedName>
    <definedName name="ltlpsal36">[7]Parameters!$E$165</definedName>
    <definedName name="ltlpsal37">[7]Parameters!$E$166</definedName>
    <definedName name="ltlpsal38">[7]Parameters!$E$167</definedName>
    <definedName name="ltlpsal39">[7]Parameters!$E$168</definedName>
    <definedName name="ltlpsal40">[7]Parameters!$E$169</definedName>
    <definedName name="ltlpsal41">[7]Parameters!$E$170</definedName>
    <definedName name="ltlpsal42">[7]Parameters!$E$171</definedName>
    <definedName name="ltlpsal43">[7]Parameters!$E$172</definedName>
    <definedName name="ltlpsal44">[7]Parameters!$E$173</definedName>
    <definedName name="ltlpsal45">[7]Parameters!$E$174</definedName>
    <definedName name="ltlpsal46">[7]Parameters!$E$175</definedName>
    <definedName name="ltlpsal47">[7]Parameters!$E$176</definedName>
    <definedName name="ltlpsal48">[7]Parameters!$E$177</definedName>
    <definedName name="ltlpsal49">[7]Parameters!$E$178</definedName>
    <definedName name="ltlpsal50">[7]Parameters!$E$179</definedName>
    <definedName name="ltlpsal51">[7]Parameters!$E$180</definedName>
    <definedName name="ltlpsal52">[7]Parameters!$E$181</definedName>
    <definedName name="ltlpsal53">[7]Parameters!$E$182</definedName>
    <definedName name="ltlpsal54">[7]Parameters!$E$183</definedName>
    <definedName name="ltlpsal55">[7]Parameters!$E$184</definedName>
    <definedName name="ltlpsal56">[7]Parameters!$E$185</definedName>
    <definedName name="ltlpsal57">[7]Parameters!$E$186</definedName>
    <definedName name="ltlpsal58">[7]Parameters!$E$187</definedName>
    <definedName name="ltlpsal59">[7]Parameters!$E$188</definedName>
    <definedName name="ltlpsal60">[7]Parameters!$E$189</definedName>
    <definedName name="ltlpsal61">[7]Parameters!$E$190</definedName>
    <definedName name="ltlpsal62">[7]Parameters!$E$191</definedName>
    <definedName name="ltlpsal63">[7]Parameters!$E$192</definedName>
    <definedName name="ltlpsal64">[7]Parameters!$E$193</definedName>
    <definedName name="ltlpsal65">[7]Parameters!$E$194</definedName>
    <definedName name="ltlpsal66">[7]Parameters!$E$195</definedName>
    <definedName name="ltlpsal67">[7]Parameters!$E$196</definedName>
    <definedName name="ltlpsal68">[7]Parameters!$E$197</definedName>
    <definedName name="ltlpsal69">[7]Parameters!$E$198</definedName>
    <definedName name="ltlpsal70">[7]Parameters!$E$199</definedName>
    <definedName name="ltlpsal71">[7]Parameters!$E$200</definedName>
    <definedName name="ltlpsal72">[7]Parameters!$E$201</definedName>
    <definedName name="ltlpsal73">[7]Parameters!$E$202</definedName>
    <definedName name="ltlpsal74">[7]Parameters!$E$203</definedName>
    <definedName name="ltlpsal75">[7]Parameters!$E$204</definedName>
    <definedName name="ltls">[7]Parameters!$A$376</definedName>
    <definedName name="ltls1">[7]Parameters!$A$378</definedName>
    <definedName name="ltls10">[7]Parameters!$A$387</definedName>
    <definedName name="ltls10co">[7]Parameters!$G$387</definedName>
    <definedName name="ltls10name">[7]Parameters!$C$387</definedName>
    <definedName name="ltls10sal1">[7]Parameters!$E$387</definedName>
    <definedName name="ltls11">[7]Parameters!$A$388</definedName>
    <definedName name="ltls11co">[7]Parameters!$G$388</definedName>
    <definedName name="ltls11name">[7]Parameters!$C$388</definedName>
    <definedName name="ltls11sal1">[7]Parameters!$E$388</definedName>
    <definedName name="ltls12">[7]Parameters!$A$389</definedName>
    <definedName name="ltls12co">[7]Parameters!$G$389</definedName>
    <definedName name="ltls12name">[7]Parameters!$C$389</definedName>
    <definedName name="ltls12sal1">[7]Parameters!$E$389</definedName>
    <definedName name="ltls13">[7]Parameters!$A$390</definedName>
    <definedName name="ltls13co">[7]Parameters!$G$390</definedName>
    <definedName name="ltls13name">[7]Parameters!$C$390</definedName>
    <definedName name="ltls13sal1">[7]Parameters!$E$390</definedName>
    <definedName name="ltls14">[7]Parameters!$A$391</definedName>
    <definedName name="ltls14co">[7]Parameters!$G$391</definedName>
    <definedName name="ltls14name">[7]Parameters!$C$391</definedName>
    <definedName name="ltls14sal1">[7]Parameters!$E$391</definedName>
    <definedName name="ltls15">[7]Parameters!$A$392</definedName>
    <definedName name="ltls16">[7]Parameters!$A$393</definedName>
    <definedName name="ltls17">[7]Parameters!$A$394</definedName>
    <definedName name="ltls18">[7]Parameters!$A$395</definedName>
    <definedName name="ltls19">[7]Parameters!$A$396</definedName>
    <definedName name="ltls1co">[7]Parameters!$G$378</definedName>
    <definedName name="ltls1name">[7]Parameters!$C$378</definedName>
    <definedName name="ltls1sal1">[7]Parameters!$E$378</definedName>
    <definedName name="ltls2">[7]Parameters!$A$379</definedName>
    <definedName name="ltls20">[7]Parameters!$A$397</definedName>
    <definedName name="ltls21">[7]Parameters!$A$398</definedName>
    <definedName name="ltls22">[7]Parameters!$A$399</definedName>
    <definedName name="ltls23">[7]Parameters!$A$400</definedName>
    <definedName name="ltls24">[7]Parameters!$A$401</definedName>
    <definedName name="ltls25">[7]Parameters!$A$402</definedName>
    <definedName name="ltls26">[7]Parameters!$A$403</definedName>
    <definedName name="ltls27">[7]Parameters!$A$404</definedName>
    <definedName name="ltls28">[7]Parameters!$A$405</definedName>
    <definedName name="ltls29">[7]Parameters!$A$406</definedName>
    <definedName name="ltls2co">[7]Parameters!$G$379</definedName>
    <definedName name="ltls2name">[7]Parameters!$C$379</definedName>
    <definedName name="ltls2sal1">[7]Parameters!$E$379</definedName>
    <definedName name="ltls3">[7]Parameters!$A$380</definedName>
    <definedName name="ltls30">[7]Parameters!$A$407</definedName>
    <definedName name="ltls31">[7]Parameters!$A$408</definedName>
    <definedName name="ltls32">[7]Parameters!$A$409</definedName>
    <definedName name="ltls33">[7]Parameters!$A$410</definedName>
    <definedName name="ltls34">[7]Parameters!$A$411</definedName>
    <definedName name="ltls35">[7]Parameters!$A$412</definedName>
    <definedName name="ltls36">[7]Parameters!$A$413</definedName>
    <definedName name="ltls37">[7]Parameters!$A$414</definedName>
    <definedName name="ltls38">[7]Parameters!$A$415</definedName>
    <definedName name="ltls39">[7]Parameters!$A$416</definedName>
    <definedName name="ltls3co">[7]Parameters!$G$380</definedName>
    <definedName name="ltls3name">[7]Parameters!$C$380</definedName>
    <definedName name="ltls3sal1">[7]Parameters!$E$380</definedName>
    <definedName name="ltls4">[7]Parameters!$A$381</definedName>
    <definedName name="ltls40">[7]Parameters!$A$417</definedName>
    <definedName name="ltls41">[7]Parameters!$A$418</definedName>
    <definedName name="ltls42">[7]Parameters!$A$419</definedName>
    <definedName name="ltls43">[7]Parameters!$A$420</definedName>
    <definedName name="ltls44">[7]Parameters!$A$421</definedName>
    <definedName name="ltls45">[7]Parameters!$A$422</definedName>
    <definedName name="ltls46">[7]Parameters!$A$423</definedName>
    <definedName name="ltls47">[7]Parameters!$A$424</definedName>
    <definedName name="ltls48">[7]Parameters!$A$425</definedName>
    <definedName name="ltls49">[7]Parameters!$A$426</definedName>
    <definedName name="ltls4co">[7]Parameters!$G$381</definedName>
    <definedName name="ltls4name">[7]Parameters!$C$381</definedName>
    <definedName name="ltls4sal1">[7]Parameters!$E$381</definedName>
    <definedName name="ltls5">[7]Parameters!$A$382</definedName>
    <definedName name="ltls50">[7]Parameters!$A$427</definedName>
    <definedName name="ltls51">[7]Parameters!$A$428</definedName>
    <definedName name="ltls52">[7]Parameters!$A$429</definedName>
    <definedName name="ltls5co">[7]Parameters!$G$382</definedName>
    <definedName name="ltls5name">[7]Parameters!$C$382</definedName>
    <definedName name="ltls5sal1">[7]Parameters!$E$382</definedName>
    <definedName name="ltls6">[7]Parameters!$A$383</definedName>
    <definedName name="ltls6co">[7]Parameters!$G$383</definedName>
    <definedName name="ltls6name">[7]Parameters!$C$383</definedName>
    <definedName name="ltls6sal1">[7]Parameters!$E$383</definedName>
    <definedName name="ltls7">[7]Parameters!$A$384</definedName>
    <definedName name="ltls7co">[7]Parameters!$G$384</definedName>
    <definedName name="ltls7name">[7]Parameters!$C$384</definedName>
    <definedName name="ltls7sal1">[7]Parameters!$E$384</definedName>
    <definedName name="ltls8">[7]Parameters!$A$385</definedName>
    <definedName name="ltls8co">[7]Parameters!$G$385</definedName>
    <definedName name="ltls8name">[7]Parameters!$C$385</definedName>
    <definedName name="ltls8sal1">[7]Parameters!$E$385</definedName>
    <definedName name="ltls9">[7]Parameters!$A$386</definedName>
    <definedName name="ltls9co">[7]Parameters!$G$386</definedName>
    <definedName name="ltls9name">[7]Parameters!$C$386</definedName>
    <definedName name="ltls9sal1">[7]Parameters!$E$386</definedName>
    <definedName name="ltlsco15">[7]Parameters!$G$392</definedName>
    <definedName name="ltlsco16">[7]Parameters!$G$393</definedName>
    <definedName name="ltlsco17">[7]Parameters!$G$394</definedName>
    <definedName name="ltlsco18">[7]Parameters!$G$395</definedName>
    <definedName name="ltlsco19">[7]Parameters!$G$396</definedName>
    <definedName name="ltlsco20">[7]Parameters!$G$397</definedName>
    <definedName name="ltlsco21">[7]Parameters!$G$398</definedName>
    <definedName name="ltlsco22">[7]Parameters!$G$399</definedName>
    <definedName name="ltlsco23">[7]Parameters!$G$400</definedName>
    <definedName name="ltlsco24">[7]Parameters!$G$401</definedName>
    <definedName name="ltlsco25">[7]Parameters!$G$402</definedName>
    <definedName name="ltlsco26">[7]Parameters!$G$403</definedName>
    <definedName name="ltlsco27">[7]Parameters!$G$404</definedName>
    <definedName name="ltlsco28">[7]Parameters!$G$405</definedName>
    <definedName name="ltlsco29">[7]Parameters!$G$406</definedName>
    <definedName name="ltlsco30">[7]Parameters!$G$407</definedName>
    <definedName name="ltlsco31">[7]Parameters!$G$408</definedName>
    <definedName name="ltlsco32">[7]Parameters!$G$409</definedName>
    <definedName name="ltlsco33">[7]Parameters!$G$410</definedName>
    <definedName name="ltlsco34">[7]Parameters!$G$411</definedName>
    <definedName name="ltlsco35">[7]Parameters!$G$412</definedName>
    <definedName name="ltlsco36">[7]Parameters!$G$413</definedName>
    <definedName name="ltlsco37">[7]Parameters!$G$414</definedName>
    <definedName name="ltlsco38">[7]Parameters!$G$415</definedName>
    <definedName name="ltlsco39">[7]Parameters!$G$416</definedName>
    <definedName name="ltlsco40">[7]Parameters!$G$417</definedName>
    <definedName name="ltlsco41">[7]Parameters!$G$418</definedName>
    <definedName name="ltlsco42">[7]Parameters!$G$419</definedName>
    <definedName name="ltlsco43">[7]Parameters!$G$420</definedName>
    <definedName name="ltlsco44">[7]Parameters!$G$421</definedName>
    <definedName name="ltlsco45">[7]Parameters!$G$422</definedName>
    <definedName name="ltlsco46">[7]Parameters!$G$423</definedName>
    <definedName name="ltlsco47">[7]Parameters!$G$424</definedName>
    <definedName name="ltlsco48">[7]Parameters!$G$425</definedName>
    <definedName name="ltlsco49">[7]Parameters!$G$426</definedName>
    <definedName name="ltlsco50">[7]Parameters!$G$427</definedName>
    <definedName name="ltlsco51">[7]Parameters!$G$428</definedName>
    <definedName name="ltlsjob1">[7]Parameters!$I$378</definedName>
    <definedName name="ltlsjob10">[7]Parameters!$I$387</definedName>
    <definedName name="ltlsjob11">[7]Parameters!$I$388</definedName>
    <definedName name="ltlsjob12">[7]Parameters!$I$389</definedName>
    <definedName name="ltlsjob13">[7]Parameters!$I$390</definedName>
    <definedName name="ltlsjob14">[7]Parameters!$I$391</definedName>
    <definedName name="ltlsjob15">[7]Parameters!$I$392</definedName>
    <definedName name="ltlsjob16">[7]Parameters!$I$393</definedName>
    <definedName name="ltlsjob17">[7]Parameters!$I$394</definedName>
    <definedName name="ltlsjob18">[7]Parameters!$I$395</definedName>
    <definedName name="ltlsjob19">[7]Parameters!$I$396</definedName>
    <definedName name="ltlsjob2">[7]Parameters!$I$379</definedName>
    <definedName name="ltlsjob20">[7]Parameters!$I$397</definedName>
    <definedName name="ltlsjob21">[7]Parameters!$I$398</definedName>
    <definedName name="ltlsjob22">[7]Parameters!$I$399</definedName>
    <definedName name="ltlsjob23">[7]Parameters!$I$400</definedName>
    <definedName name="ltlsjob24">[7]Parameters!$I$401</definedName>
    <definedName name="ltlsjob25">[7]Parameters!$I$402</definedName>
    <definedName name="ltlsjob26">[7]Parameters!$I$403</definedName>
    <definedName name="ltlsjob27">[7]Parameters!$I$404</definedName>
    <definedName name="ltlsjob28">[7]Parameters!$I$405</definedName>
    <definedName name="ltlsjob29">[7]Parameters!$I$406</definedName>
    <definedName name="ltlsjob3">[7]Parameters!$I$380</definedName>
    <definedName name="ltlsjob30">[7]Parameters!$I$407</definedName>
    <definedName name="ltlsjob31">[7]Parameters!$I$408</definedName>
    <definedName name="ltlsjob32">[7]Parameters!$I$409</definedName>
    <definedName name="ltlsjob33">[7]Parameters!$I$410</definedName>
    <definedName name="ltlsjob34">[7]Parameters!$I$411</definedName>
    <definedName name="ltlsjob35">[7]Parameters!$I$412</definedName>
    <definedName name="ltlsjob36">[7]Parameters!$I$413</definedName>
    <definedName name="ltlsjob37">[7]Parameters!$I$414</definedName>
    <definedName name="ltlsjob38">[7]Parameters!$I$415</definedName>
    <definedName name="ltlsjob39">[7]Parameters!$I$416</definedName>
    <definedName name="ltlsjob4">[7]Parameters!$I$381</definedName>
    <definedName name="ltlsjob40">[7]Parameters!$I$417</definedName>
    <definedName name="ltlsjob41">[7]Parameters!$I$418</definedName>
    <definedName name="ltlsjob42">[7]Parameters!$I$419</definedName>
    <definedName name="ltlsjob43">[7]Parameters!$I$420</definedName>
    <definedName name="ltlsjob44">[7]Parameters!$I$421</definedName>
    <definedName name="ltlsjob45">[7]Parameters!$I$422</definedName>
    <definedName name="ltlsjob46">[7]Parameters!$I$423</definedName>
    <definedName name="ltlsjob47">[7]Parameters!$I$424</definedName>
    <definedName name="ltlsjob48">[7]Parameters!$I$425</definedName>
    <definedName name="ltlsjob49">[7]Parameters!$I$426</definedName>
    <definedName name="ltlsjob5">[7]Parameters!$I$382</definedName>
    <definedName name="ltlsjob50">[7]Parameters!$I$427</definedName>
    <definedName name="ltlsjob51">[7]Parameters!$I$428</definedName>
    <definedName name="ltlsjob6">[7]Parameters!$I$383</definedName>
    <definedName name="ltlsjob7">[7]Parameters!$I$384</definedName>
    <definedName name="ltlsjob8">[7]Parameters!$I$385</definedName>
    <definedName name="ltlsjob9">[7]Parameters!$I$386</definedName>
    <definedName name="ltlsname15">[7]Parameters!$C$392</definedName>
    <definedName name="ltlsname16">[7]Parameters!$C$393</definedName>
    <definedName name="ltlsname17">[7]Parameters!$C$394</definedName>
    <definedName name="ltlsname18">[7]Parameters!$C$395</definedName>
    <definedName name="ltlsname19">[7]Parameters!$C$396</definedName>
    <definedName name="ltlsname20">[7]Parameters!$C$397</definedName>
    <definedName name="ltlsname21">[7]Parameters!$C$398</definedName>
    <definedName name="ltlsname22">[7]Parameters!$C$399</definedName>
    <definedName name="ltlsname23">[7]Parameters!$C$400</definedName>
    <definedName name="ltlsname24">[7]Parameters!$C$401</definedName>
    <definedName name="ltlsname25">[7]Parameters!$C$402</definedName>
    <definedName name="ltlsname26">[7]Parameters!$C$403</definedName>
    <definedName name="ltlsname27">[7]Parameters!$C$404</definedName>
    <definedName name="ltlsname28">[7]Parameters!$C$405</definedName>
    <definedName name="ltlsname29">[7]Parameters!$C$406</definedName>
    <definedName name="ltlsname30">[7]Parameters!$C$407</definedName>
    <definedName name="ltlsname31">[7]Parameters!$C$408</definedName>
    <definedName name="ltlsname32">[7]Parameters!$C$409</definedName>
    <definedName name="ltlsname33">[7]Parameters!$C$410</definedName>
    <definedName name="ltlsname34">[7]Parameters!$C$411</definedName>
    <definedName name="ltlsname35">[7]Parameters!$C$412</definedName>
    <definedName name="ltlsname36">[7]Parameters!$C$413</definedName>
    <definedName name="ltlsname37">[7]Parameters!$C$414</definedName>
    <definedName name="ltlsname38">[7]Parameters!$C$415</definedName>
    <definedName name="ltlsname39">[7]Parameters!$C$416</definedName>
    <definedName name="ltlsname40">[7]Parameters!$C$417</definedName>
    <definedName name="ltlsname41">[7]Parameters!$C$418</definedName>
    <definedName name="ltlsname42">[7]Parameters!$C$419</definedName>
    <definedName name="ltlsname43">[7]Parameters!$C$420</definedName>
    <definedName name="ltlsname44">[7]Parameters!$C$421</definedName>
    <definedName name="ltlsname45">[7]Parameters!$C$422</definedName>
    <definedName name="ltlsname46">[7]Parameters!$C$423</definedName>
    <definedName name="ltlsname47">[7]Parameters!$C$424</definedName>
    <definedName name="ltlsname48">[7]Parameters!$C$425</definedName>
    <definedName name="ltlsname49">[7]Parameters!$C$426</definedName>
    <definedName name="ltlsname50">[7]Parameters!$C$427</definedName>
    <definedName name="ltlsname51">[7]Parameters!$C$428</definedName>
    <definedName name="ltlssal15">[7]Parameters!$E$392</definedName>
    <definedName name="ltlssal16">[7]Parameters!$E$393</definedName>
    <definedName name="ltlssal17">[7]Parameters!$E$394</definedName>
    <definedName name="ltlssal18">[7]Parameters!$E$395</definedName>
    <definedName name="ltlssal19">[7]Parameters!$E$396</definedName>
    <definedName name="ltlssal20">[7]Parameters!$E$397</definedName>
    <definedName name="ltlssal21">[7]Parameters!$E$398</definedName>
    <definedName name="ltlssal22">[7]Parameters!$E$399</definedName>
    <definedName name="ltlssal23">[7]Parameters!$E$400</definedName>
    <definedName name="ltlssal24">[7]Parameters!$E$401</definedName>
    <definedName name="ltlssal25">[7]Parameters!$E$402</definedName>
    <definedName name="ltlssal26">[7]Parameters!$E$403</definedName>
    <definedName name="ltlssal27">[7]Parameters!$E$404</definedName>
    <definedName name="ltlssal28">[7]Parameters!$E$405</definedName>
    <definedName name="ltlssal29">[7]Parameters!$E$406</definedName>
    <definedName name="ltlssal30">[7]Parameters!$E$407</definedName>
    <definedName name="ltlssal31">[7]Parameters!$E$408</definedName>
    <definedName name="ltlssal32">[7]Parameters!$E$409</definedName>
    <definedName name="ltlssal33">[7]Parameters!$E$410</definedName>
    <definedName name="ltlssal34">[7]Parameters!$E$411</definedName>
    <definedName name="ltlssal35">[7]Parameters!$E$412</definedName>
    <definedName name="ltlssal36">[7]Parameters!$E$413</definedName>
    <definedName name="ltlssal37">[7]Parameters!$E$414</definedName>
    <definedName name="ltlssal38">[7]Parameters!$E$415</definedName>
    <definedName name="ltlssal39">[7]Parameters!$E$416</definedName>
    <definedName name="ltlssal40">[7]Parameters!$E$417</definedName>
    <definedName name="ltlssal41">[7]Parameters!$E$418</definedName>
    <definedName name="ltlssal42">[7]Parameters!$E$419</definedName>
    <definedName name="ltlssal43">[7]Parameters!$E$420</definedName>
    <definedName name="ltlssal44">[7]Parameters!$E$421</definedName>
    <definedName name="ltlssal45">[7]Parameters!$E$422</definedName>
    <definedName name="ltlssal46">[7]Parameters!$E$423</definedName>
    <definedName name="ltlssal47">[7]Parameters!$E$424</definedName>
    <definedName name="ltlssal48">[7]Parameters!$E$425</definedName>
    <definedName name="ltlssal49">[7]Parameters!$E$426</definedName>
    <definedName name="ltlssal50">[7]Parameters!$E$427</definedName>
    <definedName name="ltlssal51">[7]Parameters!$E$428</definedName>
    <definedName name="LTTA">#REF!</definedName>
    <definedName name="LTTA_CCN_Esc">'[15]Level of Effort Summary'!$BA$20</definedName>
    <definedName name="LTTA_Expat_Esc">'[15]Level of Effort Summary'!$BA$16</definedName>
    <definedName name="LTTA_TCN_Esc">'[15]Level of Effort Summary'!$BA$18</definedName>
    <definedName name="Lttripfactor">[17]Sheet1!$C$17</definedName>
    <definedName name="m2col">#REF!</definedName>
    <definedName name="m3col">#REF!</definedName>
    <definedName name="m4col">#REF!</definedName>
    <definedName name="m5col">#REF!</definedName>
    <definedName name="Macri">[0]!Macri</definedName>
    <definedName name="Macro2">[0]!Macro2</definedName>
    <definedName name="Macro3">[0]!Macro3</definedName>
    <definedName name="makeready">[17]Sheet1!$C$47</definedName>
    <definedName name="malitravel">[17]Sheet1!$C$34</definedName>
    <definedName name="MANE">[51]PERSONNELIST!#REF!</definedName>
    <definedName name="Map2StdData">[14]_MapToStd_!$A$4:$H$203</definedName>
    <definedName name="Margine_Base">[19]Foglio1!$B$15</definedName>
    <definedName name="Margine_Mod.">[19]Foglio1!$E$11</definedName>
    <definedName name="Market_Development">#REF!</definedName>
    <definedName name="master">#REF!</definedName>
    <definedName name="MAT.CODE">[52]Codici!$C$5:$C$215</definedName>
    <definedName name="mat_jours_mois">#REF!</definedName>
    <definedName name="medex">232</definedName>
    <definedName name="MEDEX_Country">[14]Parameters!$K$25</definedName>
    <definedName name="MENU">#REF!</definedName>
    <definedName name="Mg_Current">#REF!</definedName>
    <definedName name="Mg_Eff">#REF!</definedName>
    <definedName name="Mg_Util">#REF!</definedName>
    <definedName name="Mg_Wt">#REF!</definedName>
    <definedName name="Mid_Level_CCNRate">[49]Assumptions!$B$15</definedName>
    <definedName name="Mid_Level_TCNRate">[49]Assumptions!$B$13</definedName>
    <definedName name="milano_rprt_constn_actll_mhrs">'[53]Constn &amp; Install - LEV.4'!$A$95:$IV$95,'[53]Constn &amp; Install - LEV.4'!$A$70:$IV$70,'[53]Constn &amp; Install - LEV.4'!$A$46:$IV$46</definedName>
    <definedName name="milano_rprt_projmgmt_actl_mhrs">'[53]LEV.4 Project Managem'!#REF!,'[53]LEV.4 Project Managem'!#REF!,'[53]LEV.4 Project Managem'!#REF!,'[53]LEV.4 Project Managem'!#REF!</definedName>
    <definedName name="Milkshed_Development">#REF!</definedName>
    <definedName name="Milkshed_Mapping_Action_Planning">#REF!</definedName>
    <definedName name="Milkshed_Mobilization">#REF!</definedName>
    <definedName name="Misc">[19]Foglio1!$B$7:$N$20</definedName>
    <definedName name="MiscTripCost">[14]Parameters!$D$77</definedName>
    <definedName name="mob">#REF!</definedName>
    <definedName name="MOBIS_Schedule">#REF!</definedName>
    <definedName name="Module1.Macro1">[0]!Module1.Macro1</definedName>
    <definedName name="Module2.Macro2">[0]!Module2.Macro2</definedName>
    <definedName name="monnaie_autres">#REF!</definedName>
    <definedName name="monnaie_conso">#REF!</definedName>
    <definedName name="MOTOR1">#REF!</definedName>
    <definedName name="motorcycleinsurance">'[16]Input Tab'!$A$28</definedName>
    <definedName name="MotorData">#REF!</definedName>
    <definedName name="MOV">[19]Foglio1!$B$7:$O$35</definedName>
    <definedName name="MSE">#REF!</definedName>
    <definedName name="Mult_Yr1to3">#REF!</definedName>
    <definedName name="Mult_Yr4">#REF!</definedName>
    <definedName name="Mult_Yr5">#REF!</definedName>
    <definedName name="MultiCLIN">[14]Component_Breakout!$M$4:$M$1402</definedName>
    <definedName name="Multiplier">[14]Parameters!$D$40</definedName>
    <definedName name="Multiplier2">[14]Parameters!$E$40</definedName>
    <definedName name="Multiplier3">[14]Parameters!$F$40</definedName>
    <definedName name="Multiplier4">[14]Parameters!$G$40</definedName>
    <definedName name="Multiplier5">[14]Parameters!$H$40</definedName>
    <definedName name="Multipliers_by_AMAP_year">#REF!</definedName>
    <definedName name="Multiply4">[8]RATES!#REF!</definedName>
    <definedName name="Multiply5">[8]RATES!#REF!</definedName>
    <definedName name="name" hidden="1">{#N/A,#N/A,FALSE,"ManLoading"}</definedName>
    <definedName name="NAMEA">#REF!</definedName>
    <definedName name="NameListing">'[14]Schedule A - Labor'!$C$18:$C$217</definedName>
    <definedName name="NatRes11">[8]RATES!#REF!</definedName>
    <definedName name="NAWGA">#N/A</definedName>
    <definedName name="NCONT">[24]AUX!$D$13</definedName>
    <definedName name="NESTI">[24]AUX!$D$18</definedName>
    <definedName name="new">#REF!</definedName>
    <definedName name="NEWNEW">#REF!</definedName>
    <definedName name="newtitle">#REF!</definedName>
    <definedName name="NFPA">#N/A</definedName>
    <definedName name="NICK">#REF!</definedName>
    <definedName name="NICRA_GA">#REF!</definedName>
    <definedName name="NICRA_Overhead">#REF!</definedName>
    <definedName name="NLG">[36]MAJ!$B$7</definedName>
    <definedName name="no" hidden="1">#REF!</definedName>
    <definedName name="Noaffaire">#REF!</definedName>
    <definedName name="Nom_complet">#REF!</definedName>
    <definedName name="nom_feuille">#REF!</definedName>
    <definedName name="nom_fichier">#REF!</definedName>
    <definedName name="none" hidden="1">{#N/A,#N/A,FALSE,"ManLoading"}</definedName>
    <definedName name="NPART">[24]AUX!$D$11</definedName>
    <definedName name="NPROY">[24]AUX!$D$10</definedName>
    <definedName name="NumberOfProjectClientComputers">#REF!+#REF!+#REF!+#REF!</definedName>
    <definedName name="NumberOfProjectOfficeSites">#REF!+#REF!+#REF!</definedName>
    <definedName name="NumberOfProjectServers">#REF!+#REF!</definedName>
    <definedName name="NumberOfProjectWindowsServers">[54]ProjectInfo!$I$4</definedName>
    <definedName name="OB">#REF!</definedName>
    <definedName name="oceanship1">'[16]Input Tab'!$F$21</definedName>
    <definedName name="oceanship2">'[16]Input Tab'!$G$21</definedName>
    <definedName name="oceanship3">'[16]Input Tab'!$H$21</definedName>
    <definedName name="oceanship4">'[16]Input Tab'!$I$21</definedName>
    <definedName name="oceanship5">'[16]Input Tab'!$J$21</definedName>
    <definedName name="ODC">[8]RATES!#REF!</definedName>
    <definedName name="ODC_Esc">[14]Parameters!$E$30</definedName>
    <definedName name="ODC_Esc2">[14]Parameters!$F$30</definedName>
    <definedName name="ODC_Esc3">[14]Parameters!$G$30</definedName>
    <definedName name="ODC_Esc4">[14]Parameters!$H$30</definedName>
    <definedName name="ODC_Escalation">#REF!</definedName>
    <definedName name="ODC_Escalation_DPK">[49]Assumptions!$B$10</definedName>
    <definedName name="ODC_Increase">'[43]Detail AV'!$T$5</definedName>
    <definedName name="ODCesc">[22]Assumptions!$H$14</definedName>
    <definedName name="ODCFee">[14]Parameters!$H$25</definedName>
    <definedName name="ODCGA1">[14]Parameters!$D$17</definedName>
    <definedName name="ODCGA2">[14]Parameters!$E$17</definedName>
    <definedName name="ODCGA3">[14]Parameters!$F$17</definedName>
    <definedName name="ODCGA4">[14]Parameters!$G$17</definedName>
    <definedName name="ODCGA5">[14]Parameters!$H$17</definedName>
    <definedName name="odcodc">[8]RATES!#REF!</definedName>
    <definedName name="OH">[14]Parameters!$D$19</definedName>
    <definedName name="OH_2">[14]Parameters!$E$19</definedName>
    <definedName name="OH_3">[14]Parameters!$F$19</definedName>
    <definedName name="OH_4">[14]Parameters!$G$19</definedName>
    <definedName name="OH_5">[14]Parameters!$H$19</definedName>
    <definedName name="okay">#REF!</definedName>
    <definedName name="OPERATIONAL">#REF!</definedName>
    <definedName name="origine">'[25]Tipo Terzi'!$L$2:$L$13</definedName>
    <definedName name="OriginFees">[14]Parameters!$N$18</definedName>
    <definedName name="Origins">[14]Parameters!$L$34:$L$43</definedName>
    <definedName name="Other_Direct_Costs">'[18]INPUTS Year 1'!#REF!</definedName>
    <definedName name="Other11">[8]RATES!#REF!</definedName>
    <definedName name="Other13">[8]RATES!#REF!</definedName>
    <definedName name="OtherODC_Esc">'[15]Level of Effort Summary'!$BA$41</definedName>
    <definedName name="Othertotalpd">[13]Parameters!$B$32</definedName>
    <definedName name="OtherTrav_Esc">'[15]Level of Effort Summary'!$BA$25</definedName>
    <definedName name="overtotal">#REF!</definedName>
    <definedName name="overtotal2">#REF!</definedName>
    <definedName name="overtotal3">#REF!</definedName>
    <definedName name="overtotal4">#REF!</definedName>
    <definedName name="overtotal5">#REF!</definedName>
    <definedName name="P__Altro_C.B.">[19]Foglio1!$B$7</definedName>
    <definedName name="P__Altro_C.B._Mod.">[19]Foglio1!$E$18</definedName>
    <definedName name="P__Altro_Prezzo_1">[19]Foglio1!$B$8</definedName>
    <definedName name="P__Altro_Prezzo_1_Mod.">[19]Foglio1!$E$19</definedName>
    <definedName name="P__Altro_Prezzo_2">[19]Foglio1!$B$9</definedName>
    <definedName name="P__Altro_Prezzo_2_Mod.">[19]Foglio1!$E$20</definedName>
    <definedName name="P__Spese_Generali">[19]Foglio1!$B$5</definedName>
    <definedName name="P__Spese_Generali_Mod.">[19]Foglio1!$E$15</definedName>
    <definedName name="P__Utile">[19]Foglio1!$B$6</definedName>
    <definedName name="P__Utili_Mod">[19]Foglio1!$E$17</definedName>
    <definedName name="P9Date">[14]_Lists_!$R$41</definedName>
    <definedName name="PA">#REF!</definedName>
    <definedName name="PAGE_1">#REF!</definedName>
    <definedName name="PAGE_2">#REF!</definedName>
    <definedName name="PAGE_3">#REF!</definedName>
    <definedName name="PAGE_4">#REF!</definedName>
    <definedName name="PAGE4" hidden="1">{"actuals_1",#N/A,FALSE,"CO 1 YRS";"burden_1",#N/A,FALSE,"CO 1 YRS";"input",#N/A,FALSE,"INPUT"}</definedName>
    <definedName name="PartnerUSAID5dHours">[14]Parameters!$O$68</definedName>
    <definedName name="parttimefringe">'[16]Input Tab'!$A$22</definedName>
    <definedName name="PB">#REF!</definedName>
    <definedName name="PD">#REF!</definedName>
    <definedName name="PDDAYS">#N/A</definedName>
    <definedName name="pdintl">[7]Parameters!$B$534</definedName>
    <definedName name="pdloc">[7]Parameters!$B$535</definedName>
    <definedName name="pdniam">[40]Parameters!$C$52</definedName>
    <definedName name="pdother">[7]Parameters!$B$536</definedName>
    <definedName name="pdpesh">[7]Parameters!$B$537</definedName>
    <definedName name="Per_Diem1">#REF!</definedName>
    <definedName name="Per_Diem2">#REF!</definedName>
    <definedName name="Per_Diem3">#REF!</definedName>
    <definedName name="PerCostsIncrease">'[55]Staff and Other Inputs'!$G$25</definedName>
    <definedName name="Perdiem">[22]Assumptions!$B$23:$F$25</definedName>
    <definedName name="perdiembko">[17]Sheet1!$C$22</definedName>
    <definedName name="perdiemfactor">[17]Sheet1!$C$26</definedName>
    <definedName name="perdiemintl">[17]Sheet1!$C$24</definedName>
    <definedName name="perdiemoth">[17]Sheet1!$C$25</definedName>
    <definedName name="pers1">#REF!</definedName>
    <definedName name="pers2">#REF!</definedName>
    <definedName name="pers3">#REF!</definedName>
    <definedName name="pers4">#REF!</definedName>
    <definedName name="pers5">#REF!</definedName>
    <definedName name="PERSLST">#REF!</definedName>
    <definedName name="Person_Days">#REF!</definedName>
    <definedName name="Person_Year">#REF!</definedName>
    <definedName name="PerStaffIncrease">'[55]Staff and Other Inputs'!$G$24</definedName>
    <definedName name="PESTI">[24]AUX!$D$17</definedName>
    <definedName name="PHASE_200">#REF!</definedName>
    <definedName name="PHASE_400">#REF!</definedName>
    <definedName name="PHASE_600">#REF!</definedName>
    <definedName name="PHASE_700">#REF!</definedName>
    <definedName name="PHASE_800">#REF!</definedName>
    <definedName name="PHASE_900">#REF!</definedName>
    <definedName name="Phase2">'[10]SF 1411'!#REF!</definedName>
    <definedName name="PIP">#N/A</definedName>
    <definedName name="PlaceOfPerformance">[14]Parameters!$D$7</definedName>
    <definedName name="Plafond_TrancheA">#REF!</definedName>
    <definedName name="Plafond_TrancheB">#REF!</definedName>
    <definedName name="Plafond_TrancheC">#REF!</definedName>
    <definedName name="Plafond_TrancheD">#REF!</definedName>
    <definedName name="planning">#REF!</definedName>
    <definedName name="planning_general">#REF!</definedName>
    <definedName name="planning_siège">#REF!</definedName>
    <definedName name="planning_trésorerie">#REF!</definedName>
    <definedName name="PM">[8]RATES!#REF!</definedName>
    <definedName name="pmpmpm">[8]RATES!#REF!</definedName>
    <definedName name="Policy11">[8]RATES!#REF!</definedName>
    <definedName name="Policy12">[8]RATES!#REF!</definedName>
    <definedName name="Policy13">[8]RATES!#REF!</definedName>
    <definedName name="POS">#REF!</definedName>
    <definedName name="posi">[44]PERSONNELIST!#REF!</definedName>
    <definedName name="Post_Differential">#REF!</definedName>
    <definedName name="postallow1">'[16]Input Tab'!$F$11</definedName>
    <definedName name="postallow2">'[16]Input Tab'!$G$11</definedName>
    <definedName name="postallow3">'[16]Input Tab'!$H$11</definedName>
    <definedName name="postallow4">'[16]Input Tab'!$I$11</definedName>
    <definedName name="postallow5">'[16]Input Tab'!$J$11</definedName>
    <definedName name="postdiff">[13]Parameters!$B$17</definedName>
    <definedName name="postdiff1">'[16]Input Tab'!$F$12</definedName>
    <definedName name="postdiff2">'[16]Input Tab'!$G$12</definedName>
    <definedName name="postdiff3">'[16]Input Tab'!$H$12</definedName>
    <definedName name="postdiff4">'[16]Input Tab'!$I$12</definedName>
    <definedName name="postdiff5">'[16]Input Tab'!$J$12</definedName>
    <definedName name="POV_Esc">'[15]Level of Effort Summary'!$BA$38</definedName>
    <definedName name="PP_Esc">[14]Parameters!$E$33</definedName>
    <definedName name="PP_Esc2">[14]Parameters!$F$33</definedName>
    <definedName name="PPFR1">[14]_Lists_!$AF$10</definedName>
    <definedName name="Press">[19]Foglio1!$B$7:$N$450</definedName>
    <definedName name="pressure">#REF!</definedName>
    <definedName name="PREZZI">#REF!</definedName>
    <definedName name="Prezzo__x1000">[19]Foglio1!$B$12</definedName>
    <definedName name="Prezzo__x005f_x1000_Mod.">[19]Foglio1!$E$3</definedName>
    <definedName name="prime_séparation">#REF!</definedName>
    <definedName name="prime_site">#REF!</definedName>
    <definedName name="PRINT_AR02">#REF!</definedName>
    <definedName name="PRINT_AR03">#REF!</definedName>
    <definedName name="_xlnm.Print_Area">#REF!</definedName>
    <definedName name="Print_Area_MI">[24]Resumen!$B$2:$AN$72</definedName>
    <definedName name="Print_Area1">'[56]2.7 SP Canada (2)'!$A$3:$AD$46</definedName>
    <definedName name="Print_Area2">#REF!</definedName>
    <definedName name="_xlnm.Print_Titles">#REF!</definedName>
    <definedName name="PRINT_TITLES_MI">#REF!</definedName>
    <definedName name="Print_Titles2">#REF!</definedName>
    <definedName name="printarea">#REF!</definedName>
    <definedName name="PRINTRANGE">#REF!</definedName>
    <definedName name="Profit">#REF!</definedName>
    <definedName name="Proj_Yrs">'[15]Level of Effort Summary'!$AU$9</definedName>
    <definedName name="project">[7]Parameters!$B$5</definedName>
    <definedName name="Project_support_costs">#REF!</definedName>
    <definedName name="ProjectDuration">VALUE(LEFT(#REF!, FIND(" ",#REF!,1)-1))</definedName>
    <definedName name="ProjectVoltage">[33]ProjectInfo!$B$4</definedName>
    <definedName name="proposed" hidden="1">{#N/A,#N/A,FALSE,"ManLoading"}</definedName>
    <definedName name="prova">[57]Foglio1!#REF!</definedName>
    <definedName name="ProvisionalHours">[14]Parameters!$N$68:$O$77</definedName>
    <definedName name="psv">#REF!</definedName>
    <definedName name="PURD">#N/A</definedName>
    <definedName name="PURD1">#N/A</definedName>
    <definedName name="PURD4">#N/A</definedName>
    <definedName name="PVC600V3CORE">#REF!</definedName>
    <definedName name="PY1aPercent">[14]Parameters!$N$3</definedName>
    <definedName name="PY1bPercent">[14]Parameters!$P$3</definedName>
    <definedName name="PY2aPercent">[14]Parameters!$N$4</definedName>
    <definedName name="PY2bPercent">[14]Parameters!$P$4</definedName>
    <definedName name="PY3aPercent">[14]Parameters!$N$5</definedName>
    <definedName name="PY3bPercent">[14]Parameters!$P$5</definedName>
    <definedName name="PY4aPercent">[14]Parameters!$N$6</definedName>
    <definedName name="PY4bPercent">[14]Parameters!$P$6</definedName>
    <definedName name="PY5aPercent">[14]Parameters!$N$7</definedName>
    <definedName name="PY5bPercent">[14]Parameters!$P$7</definedName>
    <definedName name="Q_TOTAL_PERSONNEL_COST_REVISED">#REF!</definedName>
    <definedName name="qqq">[11]Foglio1!#REF!</definedName>
    <definedName name="QUADP_Distribution1">#REF!</definedName>
    <definedName name="qualif">#REF!</definedName>
    <definedName name="qualification">[25]Salary!$B$6:$B$170</definedName>
    <definedName name="Query1">'[58]Site Management'!#REF!</definedName>
    <definedName name="Query2">#REF!</definedName>
    <definedName name="Query4">#REF!</definedName>
    <definedName name="Query6">#REF!</definedName>
    <definedName name="Query6_Query">#REF!</definedName>
    <definedName name="Query6_Query1">#REF!</definedName>
    <definedName name="Query6_Query2">#REF!</definedName>
    <definedName name="Query6_Query3">#REF!</definedName>
    <definedName name="Query62">#REF!</definedName>
    <definedName name="Query9">#REF!</definedName>
    <definedName name="qw2w3e4321">[20]INDIRECTS!#REF!</definedName>
    <definedName name="qwefqwedf">[8]RATES!#REF!</definedName>
    <definedName name="qwerqwer">#REF!</definedName>
    <definedName name="Raises_Expat">#REF!</definedName>
    <definedName name="Raises_HCN">#REF!</definedName>
    <definedName name="Raises_TCN">#REF!</definedName>
    <definedName name="randr1">'[16]Input Tab'!$F$19</definedName>
    <definedName name="randr2">'[16]Input Tab'!$G$19</definedName>
    <definedName name="randr3">'[16]Input Tab'!$H$19</definedName>
    <definedName name="randr4">'[16]Input Tab'!$I$19</definedName>
    <definedName name="randr5">'[16]Input Tab'!$J$19</definedName>
    <definedName name="RateCardLookup">[14]RateCard!$B$8:$EI$28</definedName>
    <definedName name="ratecos">#REF!</definedName>
    <definedName name="rates1">[59]LOV!$A$1:$A$6</definedName>
    <definedName name="_xlnm.Recorder">#REF!</definedName>
    <definedName name="Regional_Offices">'[60] Program Support Costs'!#REF!</definedName>
    <definedName name="relotravel1">'[16]Input Tab'!$F$16</definedName>
    <definedName name="relotravel2">'[16]Input Tab'!$G$16</definedName>
    <definedName name="relotravel3">'[16]Input Tab'!$H$16</definedName>
    <definedName name="relotravel4">'[16]Input Tab'!$I$16</definedName>
    <definedName name="relotravel5">'[16]Input Tab'!$J$16</definedName>
    <definedName name="RentRate">'[61]RENTED EQ'!#REF!</definedName>
    <definedName name="Repeat_Analysis_Mapping">#REF!</definedName>
    <definedName name="repertoire">#REF!</definedName>
    <definedName name="rere">#REF!</definedName>
    <definedName name="RES">[24]O!$E$5</definedName>
    <definedName name="ResourceInfo">'[14]Schedule A - Labor'!$BB$18:$CR$217</definedName>
    <definedName name="Resources">'[14]Schedule A - Labor'!$B$18:$BA$217</definedName>
    <definedName name="ResType">'[14]Schedule A - Labor'!$G$18:$G$217</definedName>
    <definedName name="révision">#REF!</definedName>
    <definedName name="RFP">[1]Parameters!$B$1</definedName>
    <definedName name="RFPNo">[1]Parameters!$B$2</definedName>
    <definedName name="RID">[24]O!#REF!</definedName>
    <definedName name="RMC">#REF!</definedName>
    <definedName name="rot_congé">#REF!</definedName>
    <definedName name="rot_travail">#REF!</definedName>
    <definedName name="RR_1">[14]Parameters!$N$49</definedName>
    <definedName name="RR_2">[14]Parameters!$O$49</definedName>
    <definedName name="RR_3">[14]Parameters!$P$49</definedName>
    <definedName name="RR_4">[14]Parameters!$Q$49</definedName>
    <definedName name="RR_5">[14]Parameters!$R$49</definedName>
    <definedName name="RR_FareNonUS">[14]Parameters!$O$51</definedName>
    <definedName name="RR_FareToUS">[14]Parameters!$N$51</definedName>
    <definedName name="rrair">[13]Parameters!$B$40</definedName>
    <definedName name="RRApprovedYesNo">[14]Parameters!$N$46</definedName>
    <definedName name="RRBDaysPerTrip">[14]Parameters!$N$54</definedName>
    <definedName name="RRBFareLoc1">[14]Parameters!$N$56</definedName>
    <definedName name="RRBFareLoc2">[14]Parameters!$O$56</definedName>
    <definedName name="RRBFrequency">[14]Parameters!$N$53</definedName>
    <definedName name="RRBLoc1">[14]Parameters!$N$55</definedName>
    <definedName name="RRBLocations">[14]Parameters!$Q$42:$Q$43</definedName>
    <definedName name="RRBLodgingLoc1">[14]Parameters!$N$57</definedName>
    <definedName name="RRBLodgingLoc2">[14]Parameters!$O$57</definedName>
    <definedName name="RRBMealsLoc1">[14]Parameters!$N$58</definedName>
    <definedName name="RRBMealsLoc2">[14]Parameters!$O$58</definedName>
    <definedName name="RRException">[14]Parameters!$N$47</definedName>
    <definedName name="RROtherThanUS">[14]Parameters!$D$64</definedName>
    <definedName name="RSI">#REF!</definedName>
    <definedName name="rt">[62]rencst0599!$C$3</definedName>
    <definedName name="RUT">[24]O!#REF!</definedName>
    <definedName name="RYUK" hidden="1">{"PAGE1",#N/A,FALSE,"CPFFMSTR";"PAGE2",#N/A,FALSE,"CPFFMSTR"}</definedName>
    <definedName name="s">#REF!</definedName>
    <definedName name="saipem">[63]Foglio1!#REF!</definedName>
    <definedName name="SAL">#REF!</definedName>
    <definedName name="salaire_brut">#REF!</definedName>
    <definedName name="salesc">0.05</definedName>
    <definedName name="salinc">[13]Parameters!$B$9</definedName>
    <definedName name="salincr">[7]Parameters!$B$502</definedName>
    <definedName name="salincrloc">[7]Parameters!$B$503</definedName>
    <definedName name="salinfl">[64]Rates!$B$4</definedName>
    <definedName name="salmaxes6">[7]Parameters!$B$559</definedName>
    <definedName name="salmaxfsn">[7]Parameters!$B$560</definedName>
    <definedName name="SASP">[19]Foglio1!$B$3</definedName>
    <definedName name="SASP___Cat._2.1">[19]Foglio1!$B$13</definedName>
    <definedName name="SASP___Cat._2.2">[19]Foglio1!$B$14</definedName>
    <definedName name="SASP___Cat._3.1">[19]Foglio1!$B$15</definedName>
    <definedName name="SASP___Cat._3.2">[19]Foglio1!$B$16</definedName>
    <definedName name="SASP___Cat._3.3">[19]Foglio1!$B$17</definedName>
    <definedName name="SASP___Cat._4.1">[19]Foglio1!$B$18</definedName>
    <definedName name="SASP___Cat._4.2">[19]Foglio1!$B$19</definedName>
    <definedName name="SASP___Cat._5.1">[19]Foglio1!$B$20</definedName>
    <definedName name="SASP___Cat._5.2">[19]Foglio1!$B$21</definedName>
    <definedName name="SASP___Cat._5.3">[19]Foglio1!$B$22</definedName>
    <definedName name="SASP___Cat._DIR">[19]Foglio1!$B$23</definedName>
    <definedName name="SASP___GEPR">[19]Foglio1!$B$4</definedName>
    <definedName name="SASP___INSI">[19]Foglio1!$B$5</definedName>
    <definedName name="SASP___MADE">[19]Foglio1!$B$6</definedName>
    <definedName name="SASP___SEAL">[19]Foglio1!$B$7</definedName>
    <definedName name="SASP___SIST">[19]Foglio1!$B$8</definedName>
    <definedName name="SASP___TEIM">[19]Foglio1!$B$9</definedName>
    <definedName name="SASP___TEMA">[19]Foglio1!$B$10</definedName>
    <definedName name="SASP___TEST">[19]Foglio1!$B$11</definedName>
    <definedName name="SASP___TESU">[19]Foglio1!$B$12</definedName>
    <definedName name="sdfasdf">#REF!</definedName>
    <definedName name="sdfg" hidden="1">{"PAGE1",#N/A,FALSE,"CPFFMSTR";"PAGE2",#N/A,FALSE,"CPFFMSTR"}</definedName>
    <definedName name="SectionListRev1">#REF!</definedName>
    <definedName name="security">#REF!</definedName>
    <definedName name="Senior_CCNRate">[49]Assumptions!$B$14</definedName>
    <definedName name="Senior_TCNRate">[49]Assumptions!$B$12</definedName>
    <definedName name="SEV">#REF!</definedName>
    <definedName name="severance">'[16]Input Tab'!$A$25</definedName>
    <definedName name="SEVPA">#REF!</definedName>
    <definedName name="SFG" hidden="1">{"PAGE1",#N/A,FALSE,"CPFFMSTR";"PAGE2",#N/A,FALSE,"CPFFMSTR"}</definedName>
    <definedName name="Sheet_02">'[30]Cover sheet'!#REF!</definedName>
    <definedName name="Sheet_03">'[30]Cover sheet'!#REF!</definedName>
    <definedName name="Sheet_04">'[30]Cover sheet'!#REF!</definedName>
    <definedName name="Sheet_05">'[30]Cover sheet'!#REF!</definedName>
    <definedName name="Ship_Esc">'[15]Level of Effort Summary'!$BA$35</definedName>
    <definedName name="Site">[8]RATES!#REF!</definedName>
    <definedName name="site_réf">#REF!</definedName>
    <definedName name="sites">#REF!</definedName>
    <definedName name="SM">'[21]Dati base'!$D$55</definedName>
    <definedName name="SMA">[14]Parameters!$L$28:$Q$30</definedName>
    <definedName name="sma.1">'[16]Input Tab'!$F$24</definedName>
    <definedName name="sma.2">'[16]Input Tab'!$G$24</definedName>
    <definedName name="sma.3">'[16]Input Tab'!$H$24</definedName>
    <definedName name="sma.4">'[16]Input Tab'!$I$24</definedName>
    <definedName name="sma.5">'[16]Input Tab'!$J$24</definedName>
    <definedName name="sort" hidden="1">#REF!</definedName>
    <definedName name="sortlist">#REF!</definedName>
    <definedName name="souk">#REF!</definedName>
    <definedName name="Souktel">#REF!</definedName>
    <definedName name="Spese_Generali_Base">[19]Foglio1!$B$14</definedName>
    <definedName name="Spese_Generali_Mod.">[19]Foglio1!$E$14</definedName>
    <definedName name="SplitAdminProgram">[43]Analytics!$B$9:$B$10</definedName>
    <definedName name="Spse_Auth">[14]Parameters!$D$61</definedName>
    <definedName name="ssplanning_générale">#REF!</definedName>
    <definedName name="ssplanning_siège">#REF!</definedName>
    <definedName name="STA1S">#REF!</definedName>
    <definedName name="STA2S">#REF!</definedName>
    <definedName name="Staff">[8]RATES!#REF!</definedName>
    <definedName name="START">#N/A</definedName>
    <definedName name="StartDate">[14]Parameters!$D$6</definedName>
    <definedName name="Status_personnel">#REF!</definedName>
    <definedName name="stlp">[7]Parameters!$A$298</definedName>
    <definedName name="stlp1">[7]Parameters!$A$300</definedName>
    <definedName name="stlp10">[7]Parameters!$A$309</definedName>
    <definedName name="stlp10co">[7]Parameters!$G$309</definedName>
    <definedName name="stlp10name">[7]Parameters!$C$309</definedName>
    <definedName name="stlp10sal1">[7]Parameters!$E$309</definedName>
    <definedName name="stlp11">[7]Parameters!$A$310</definedName>
    <definedName name="stlp12">[7]Parameters!$A$311</definedName>
    <definedName name="stlp13">[7]Parameters!$A$312</definedName>
    <definedName name="stlp14">[7]Parameters!$A$313</definedName>
    <definedName name="stlp15">[7]Parameters!$A$314</definedName>
    <definedName name="stlp16">[7]Parameters!$A$315</definedName>
    <definedName name="stlp17">[7]Parameters!$A$316</definedName>
    <definedName name="stlp18">[7]Parameters!$A$317</definedName>
    <definedName name="stlp19">[7]Parameters!$A$318</definedName>
    <definedName name="stlp1co">[7]Parameters!$G$300</definedName>
    <definedName name="stlp1name">[7]Parameters!$C$300</definedName>
    <definedName name="stlp1sal1">[7]Parameters!$E$300</definedName>
    <definedName name="stlp2">[7]Parameters!$A$301</definedName>
    <definedName name="stlp20">[7]Parameters!$A$319</definedName>
    <definedName name="stlp21">[7]Parameters!$A$320</definedName>
    <definedName name="stlp22">[7]Parameters!$A$321</definedName>
    <definedName name="stlp23">[7]Parameters!$A$322</definedName>
    <definedName name="stlp24">[7]Parameters!$A$323</definedName>
    <definedName name="stlp25">[7]Parameters!$A$324</definedName>
    <definedName name="stlp26">[7]Parameters!$A$325</definedName>
    <definedName name="stlp27">[7]Parameters!$A$326</definedName>
    <definedName name="stlp28">[7]Parameters!$A$327</definedName>
    <definedName name="stlp29">[7]Parameters!$A$328</definedName>
    <definedName name="stlp2co">[7]Parameters!$G$301</definedName>
    <definedName name="stlp2name">[7]Parameters!$C$301</definedName>
    <definedName name="stlp2sal1">[7]Parameters!$E$301</definedName>
    <definedName name="stlp3">[7]Parameters!$A$302</definedName>
    <definedName name="stlp30">[7]Parameters!$A$329</definedName>
    <definedName name="stlp31">[7]Parameters!$A$330</definedName>
    <definedName name="stlp32">[7]Parameters!$A$331</definedName>
    <definedName name="stlp33">[7]Parameters!$A$332</definedName>
    <definedName name="stlp34">[7]Parameters!$A$333</definedName>
    <definedName name="stlp35">[7]Parameters!$A$334</definedName>
    <definedName name="stlp36">[7]Parameters!$A$335</definedName>
    <definedName name="stlp37">[7]Parameters!$A$336</definedName>
    <definedName name="stlp38">[7]Parameters!$A$337</definedName>
    <definedName name="stlp39">[7]Parameters!$A$338</definedName>
    <definedName name="stlp3co">[7]Parameters!$G$302</definedName>
    <definedName name="stlp3name">[7]Parameters!$C$302</definedName>
    <definedName name="stlp3sal1">[7]Parameters!$E$302</definedName>
    <definedName name="stlp4">[7]Parameters!$A$303</definedName>
    <definedName name="stlp40">[7]Parameters!$A$339</definedName>
    <definedName name="stlp41">[7]Parameters!$A$340</definedName>
    <definedName name="stlp42">[7]Parameters!$A$341</definedName>
    <definedName name="stlp43">[7]Parameters!$A$342</definedName>
    <definedName name="stlp44">[7]Parameters!$A$343</definedName>
    <definedName name="stlp45">[7]Parameters!$A$344</definedName>
    <definedName name="stlp46">[7]Parameters!$A$345</definedName>
    <definedName name="stlp47">[7]Parameters!$A$346</definedName>
    <definedName name="stlp48">[7]Parameters!$A$347</definedName>
    <definedName name="stlp49">[7]Parameters!$A$348</definedName>
    <definedName name="stlp4co">[7]Parameters!$G$303</definedName>
    <definedName name="stlp4name">[7]Parameters!$C$303</definedName>
    <definedName name="stlp4sal1">[7]Parameters!$E$303</definedName>
    <definedName name="stlp5">[7]Parameters!$A$304</definedName>
    <definedName name="stlp50">[7]Parameters!$A$349</definedName>
    <definedName name="stlp51">[7]Parameters!$A$350</definedName>
    <definedName name="stlp52">[7]Parameters!$A$351</definedName>
    <definedName name="stlp53">[7]Parameters!$A$352</definedName>
    <definedName name="stlp54">[7]Parameters!$A$353</definedName>
    <definedName name="stlp55">[7]Parameters!$A$354</definedName>
    <definedName name="stlp56">[7]Parameters!$A$355</definedName>
    <definedName name="stlp57">[7]Parameters!$A$356</definedName>
    <definedName name="stlp58">[7]Parameters!$A$357</definedName>
    <definedName name="stlp59">[7]Parameters!$A$358</definedName>
    <definedName name="stlp5co">[7]Parameters!$G$304</definedName>
    <definedName name="stlp5name">[7]Parameters!$C$304</definedName>
    <definedName name="stlp5sal1">[7]Parameters!$E$304</definedName>
    <definedName name="stlp6">[7]Parameters!$A$305</definedName>
    <definedName name="stlp60">[7]Parameters!$A$359</definedName>
    <definedName name="stlp61">[7]Parameters!$A$360</definedName>
    <definedName name="stlp62">[7]Parameters!$A$361</definedName>
    <definedName name="stlp63">[7]Parameters!$A$362</definedName>
    <definedName name="stlp64">[7]Parameters!$A$363</definedName>
    <definedName name="stlp65">[7]Parameters!$A$364</definedName>
    <definedName name="stlp66">[7]Parameters!$A$365</definedName>
    <definedName name="stlp67">[7]Parameters!$A$366</definedName>
    <definedName name="stlp68">[7]Parameters!$A$367</definedName>
    <definedName name="stlp69">[7]Parameters!$A$368</definedName>
    <definedName name="stlp6co">[7]Parameters!$G$305</definedName>
    <definedName name="stlp6name">[7]Parameters!$C$305</definedName>
    <definedName name="stlp6sal1">[7]Parameters!$E$305</definedName>
    <definedName name="stlp7">[7]Parameters!$A$306</definedName>
    <definedName name="stlp70">[7]Parameters!$A$369</definedName>
    <definedName name="stlp71">[7]Parameters!$A$370</definedName>
    <definedName name="stlp72">[7]Parameters!$A$371</definedName>
    <definedName name="stlp73">[7]Parameters!$A$372</definedName>
    <definedName name="stlp74">[7]Parameters!$A$373</definedName>
    <definedName name="stlp75">[7]Parameters!$A$374</definedName>
    <definedName name="stlp7co">[7]Parameters!$G$306</definedName>
    <definedName name="stlp7name">[7]Parameters!$C$306</definedName>
    <definedName name="stlp7sal1">[7]Parameters!$E$306</definedName>
    <definedName name="stlp8">[7]Parameters!$A$307</definedName>
    <definedName name="stlp8co">[7]Parameters!$G$307</definedName>
    <definedName name="stlp8name">[7]Parameters!$C$307</definedName>
    <definedName name="stlp8sal1">[7]Parameters!$E$307</definedName>
    <definedName name="stlp9">[7]Parameters!$A$308</definedName>
    <definedName name="stlp9co">[7]Parameters!$G$308</definedName>
    <definedName name="stlp9name">[7]Parameters!$C$308</definedName>
    <definedName name="stlp9sal1">[7]Parameters!$E$308</definedName>
    <definedName name="stlpco11">[7]Parameters!$G$310</definedName>
    <definedName name="stlpco12">[7]Parameters!$G$311</definedName>
    <definedName name="stlpco13">[7]Parameters!$G$312</definedName>
    <definedName name="stlpco14">[7]Parameters!$G$313</definedName>
    <definedName name="stlpco15">[7]Parameters!$G$314</definedName>
    <definedName name="stlpco16">[7]Parameters!$G$315</definedName>
    <definedName name="stlpco17">[7]Parameters!$G$316</definedName>
    <definedName name="stlpco18">[7]Parameters!$G$317</definedName>
    <definedName name="stlpco19">[7]Parameters!$G$318</definedName>
    <definedName name="stlpco20">[7]Parameters!$G$319</definedName>
    <definedName name="stlpco21">[7]Parameters!$G$320</definedName>
    <definedName name="stlpco22">[7]Parameters!$G$321</definedName>
    <definedName name="stlpco23">[7]Parameters!$G$322</definedName>
    <definedName name="stlpco24">[7]Parameters!$G$323</definedName>
    <definedName name="stlpco25">[7]Parameters!$G$324</definedName>
    <definedName name="stlpco26">[7]Parameters!$G$325</definedName>
    <definedName name="stlpco27">[7]Parameters!$G$326</definedName>
    <definedName name="stlpco28">[7]Parameters!$G$327</definedName>
    <definedName name="stlpco29">[7]Parameters!$G$328</definedName>
    <definedName name="stlpco30">[7]Parameters!$G$329</definedName>
    <definedName name="stlpco31">[7]Parameters!$G$330</definedName>
    <definedName name="stlpco32">[7]Parameters!$G$331</definedName>
    <definedName name="stlpco33">[7]Parameters!$G$332</definedName>
    <definedName name="stlpco34">[7]Parameters!$G$333</definedName>
    <definedName name="stlpco35">[7]Parameters!$G$334</definedName>
    <definedName name="stlpco36">[7]Parameters!$G$335</definedName>
    <definedName name="stlpco37">[7]Parameters!$G$336</definedName>
    <definedName name="stlpco38">[7]Parameters!$G$337</definedName>
    <definedName name="stlpco39">[7]Parameters!$G$338</definedName>
    <definedName name="stlpco40">[7]Parameters!$G$339</definedName>
    <definedName name="stlpco41">[7]Parameters!$G$340</definedName>
    <definedName name="stlpco42">[7]Parameters!$G$341</definedName>
    <definedName name="stlpco43">[7]Parameters!$G$342</definedName>
    <definedName name="stlpco44">[7]Parameters!$G$343</definedName>
    <definedName name="stlpco45">[7]Parameters!$G$344</definedName>
    <definedName name="stlpco46">[7]Parameters!$G$345</definedName>
    <definedName name="stlpco47">[7]Parameters!$G$346</definedName>
    <definedName name="stlpco48">[7]Parameters!$G$347</definedName>
    <definedName name="stlpco49">[7]Parameters!$G$348</definedName>
    <definedName name="stlpco50">[7]Parameters!$G$349</definedName>
    <definedName name="stlpco51">[7]Parameters!$G$350</definedName>
    <definedName name="stlpco52">[7]Parameters!$G$351</definedName>
    <definedName name="stlpco53">[7]Parameters!$G$352</definedName>
    <definedName name="stlpco54">[7]Parameters!$G$353</definedName>
    <definedName name="stlpco55">[7]Parameters!$G$354</definedName>
    <definedName name="stlpco56">[7]Parameters!$G$355</definedName>
    <definedName name="stlpco57">[7]Parameters!$G$356</definedName>
    <definedName name="stlpco58">[7]Parameters!$G$357</definedName>
    <definedName name="stlpco59">[7]Parameters!$G$358</definedName>
    <definedName name="stlpco60">[7]Parameters!$G$359</definedName>
    <definedName name="stlpco61">[7]Parameters!$G$360</definedName>
    <definedName name="stlpco62">[7]Parameters!$G$361</definedName>
    <definedName name="stlpco63">[7]Parameters!$G$362</definedName>
    <definedName name="stlpco64">[7]Parameters!$G$363</definedName>
    <definedName name="stlpco65">[7]Parameters!$G$364</definedName>
    <definedName name="stlpco66">[7]Parameters!$G$365</definedName>
    <definedName name="stlpco67">[7]Parameters!$G$366</definedName>
    <definedName name="stlpco68">[7]Parameters!$G$367</definedName>
    <definedName name="stlpco69">[7]Parameters!$G$368</definedName>
    <definedName name="stlpco70">[7]Parameters!$G$369</definedName>
    <definedName name="stlpco71">[7]Parameters!$G$370</definedName>
    <definedName name="stlpco72">[7]Parameters!$G$371</definedName>
    <definedName name="stlpco73">[7]Parameters!$G$372</definedName>
    <definedName name="stlpco74">[7]Parameters!$G$373</definedName>
    <definedName name="stlpco75">[7]Parameters!$G$374</definedName>
    <definedName name="stlpjob1">[7]Parameters!$I$300</definedName>
    <definedName name="stlpjob10">[7]Parameters!$I$309</definedName>
    <definedName name="stlpjob11">[7]Parameters!$I$310</definedName>
    <definedName name="stlpjob12">[7]Parameters!$I$311</definedName>
    <definedName name="stlpjob13">[7]Parameters!$I$312</definedName>
    <definedName name="stlpjob14">[7]Parameters!$I$313</definedName>
    <definedName name="stlpjob15">[7]Parameters!$I$314</definedName>
    <definedName name="stlpjob16">[7]Parameters!$I$315</definedName>
    <definedName name="stlpjob17">[7]Parameters!$I$316</definedName>
    <definedName name="stlpjob18">[7]Parameters!$I$317</definedName>
    <definedName name="stlpjob19">[7]Parameters!$I$318</definedName>
    <definedName name="stlpjob2">[7]Parameters!$I$301</definedName>
    <definedName name="stlpjob20">[7]Parameters!$I$319</definedName>
    <definedName name="stlpjob21">[7]Parameters!$I$320</definedName>
    <definedName name="stlpjob22">[7]Parameters!$I$321</definedName>
    <definedName name="stlpjob23">[7]Parameters!$I$322</definedName>
    <definedName name="stlpjob24">[7]Parameters!$I$323</definedName>
    <definedName name="stlpjob25">[7]Parameters!$I$324</definedName>
    <definedName name="stlpjob26">[7]Parameters!$I$325</definedName>
    <definedName name="stlpjob27">[7]Parameters!$I$326</definedName>
    <definedName name="stlpjob28">[7]Parameters!$I$327</definedName>
    <definedName name="stlpjob29">[7]Parameters!$I$328</definedName>
    <definedName name="stlpjob3">[7]Parameters!$I$302</definedName>
    <definedName name="stlpjob30">[7]Parameters!$I$329</definedName>
    <definedName name="stlpjob31">[7]Parameters!$I$330</definedName>
    <definedName name="stlpjob32">[7]Parameters!$I$331</definedName>
    <definedName name="stlpjob33">[7]Parameters!$I$332</definedName>
    <definedName name="stlpjob34">[7]Parameters!$I$333</definedName>
    <definedName name="stlpjob35">[7]Parameters!$I$334</definedName>
    <definedName name="stlpjob36">[7]Parameters!$I$335</definedName>
    <definedName name="stlpjob37">[7]Parameters!$I$336</definedName>
    <definedName name="stlpjob38">[7]Parameters!$I$337</definedName>
    <definedName name="stlpjob39">[7]Parameters!$I$338</definedName>
    <definedName name="stlpjob4">[7]Parameters!$I$303</definedName>
    <definedName name="stlpjob40">[7]Parameters!$I$339</definedName>
    <definedName name="stlpjob41">[7]Parameters!$I$340</definedName>
    <definedName name="stlpjob42">[7]Parameters!$I$341</definedName>
    <definedName name="stlpjob43">[7]Parameters!$I$342</definedName>
    <definedName name="stlpjob44">[7]Parameters!$I$343</definedName>
    <definedName name="stlpjob45">[7]Parameters!$I$344</definedName>
    <definedName name="stlpjob46">[7]Parameters!$I$345</definedName>
    <definedName name="stlpjob47">[7]Parameters!$I$346</definedName>
    <definedName name="stlpjob48">[7]Parameters!$I$347</definedName>
    <definedName name="stlpjob49">[7]Parameters!$I$348</definedName>
    <definedName name="stlpjob5">[7]Parameters!$I$304</definedName>
    <definedName name="stlpjob50">[7]Parameters!$I$349</definedName>
    <definedName name="stlpjob51">[7]Parameters!$I$350</definedName>
    <definedName name="stlpjob52">[7]Parameters!$I$351</definedName>
    <definedName name="stlpjob53">[7]Parameters!$I$352</definedName>
    <definedName name="stlpjob54">[7]Parameters!$I$353</definedName>
    <definedName name="stlpjob55">[7]Parameters!$I$354</definedName>
    <definedName name="stlpjob56">[7]Parameters!$I$355</definedName>
    <definedName name="stlpjob57">[7]Parameters!$I$356</definedName>
    <definedName name="stlpjob58">[7]Parameters!$I$357</definedName>
    <definedName name="stlpjob59">[7]Parameters!$I$358</definedName>
    <definedName name="stlpjob6">[7]Parameters!$I$305</definedName>
    <definedName name="stlpjob60">[7]Parameters!$I$359</definedName>
    <definedName name="stlpjob61">[7]Parameters!$I$360</definedName>
    <definedName name="stlpjob62">[7]Parameters!$I$361</definedName>
    <definedName name="stlpjob63">[7]Parameters!$I$362</definedName>
    <definedName name="stlpjob64">[7]Parameters!$I$363</definedName>
    <definedName name="stlpjob65">[7]Parameters!$I$364</definedName>
    <definedName name="stlpjob66">[7]Parameters!$I$365</definedName>
    <definedName name="stlpjob67">[7]Parameters!$I$366</definedName>
    <definedName name="stlpjob68">[7]Parameters!$I$367</definedName>
    <definedName name="stlpjob69">[7]Parameters!$I$368</definedName>
    <definedName name="stlpjob7">[7]Parameters!$I$306</definedName>
    <definedName name="stlpjob70">[7]Parameters!$I$369</definedName>
    <definedName name="stlpjob71">[7]Parameters!$I$370</definedName>
    <definedName name="stlpjob72">[7]Parameters!$I$371</definedName>
    <definedName name="stlpjob73">[7]Parameters!$I$372</definedName>
    <definedName name="stlpjob74">[7]Parameters!$I$373</definedName>
    <definedName name="stlpjob75">[7]Parameters!$I$374</definedName>
    <definedName name="stlpjob8">[7]Parameters!$I$307</definedName>
    <definedName name="stlpjob9">[7]Parameters!$I$308</definedName>
    <definedName name="stlpname11">[7]Parameters!$C$310</definedName>
    <definedName name="stlpname12">[7]Parameters!$C$311</definedName>
    <definedName name="stlpname13">[7]Parameters!$C$312</definedName>
    <definedName name="stlpname14">[7]Parameters!$C$313</definedName>
    <definedName name="stlpname15">[7]Parameters!$C$314</definedName>
    <definedName name="stlpname16">[7]Parameters!$C$315</definedName>
    <definedName name="stlpname17">[7]Parameters!$C$316</definedName>
    <definedName name="stlpname18">[7]Parameters!$C$317</definedName>
    <definedName name="stlpname19">[7]Parameters!$C$318</definedName>
    <definedName name="stlpname20">[7]Parameters!$C$319</definedName>
    <definedName name="stlpname21">[7]Parameters!$C$320</definedName>
    <definedName name="stlpname22">[7]Parameters!$C$321</definedName>
    <definedName name="stlpname23">[7]Parameters!$C$322</definedName>
    <definedName name="stlpname24">[7]Parameters!$C$323</definedName>
    <definedName name="stlpname25">[7]Parameters!$C$324</definedName>
    <definedName name="stlpname26">[7]Parameters!$C$325</definedName>
    <definedName name="stlpname27">[7]Parameters!$C$326</definedName>
    <definedName name="stlpname28">[7]Parameters!$C$327</definedName>
    <definedName name="stlpname29">[7]Parameters!$C$328</definedName>
    <definedName name="stlpname30">[7]Parameters!$C$329</definedName>
    <definedName name="stlpname31">[7]Parameters!$C$330</definedName>
    <definedName name="stlpname32">[7]Parameters!$C$331</definedName>
    <definedName name="stlpname33">[7]Parameters!$C$332</definedName>
    <definedName name="stlpname34">[7]Parameters!$C$333</definedName>
    <definedName name="stlpname35">[7]Parameters!$C$334</definedName>
    <definedName name="stlpname36">[7]Parameters!$C$335</definedName>
    <definedName name="stlpname37">[7]Parameters!$C$336</definedName>
    <definedName name="stlpname38">[7]Parameters!$C$337</definedName>
    <definedName name="stlpname39">[7]Parameters!$C$338</definedName>
    <definedName name="stlpname40">[7]Parameters!$C$339</definedName>
    <definedName name="stlpname41">[7]Parameters!$C$340</definedName>
    <definedName name="stlpname42">[7]Parameters!$C$341</definedName>
    <definedName name="stlpname43">[7]Parameters!$C$342</definedName>
    <definedName name="stlpname44">[7]Parameters!$C$343</definedName>
    <definedName name="stlpname45">[7]Parameters!$C$344</definedName>
    <definedName name="stlpname46">[7]Parameters!$C$345</definedName>
    <definedName name="stlpname47">[7]Parameters!$C$346</definedName>
    <definedName name="stlpname48">[7]Parameters!$C$347</definedName>
    <definedName name="stlpname49">[7]Parameters!$C$348</definedName>
    <definedName name="stlpname50">[7]Parameters!$C$349</definedName>
    <definedName name="stlpname51">[7]Parameters!$C$350</definedName>
    <definedName name="stlpname52">[7]Parameters!$C$351</definedName>
    <definedName name="stlpname53">[7]Parameters!$C$352</definedName>
    <definedName name="stlpname54">[7]Parameters!$C$353</definedName>
    <definedName name="stlpname55">[7]Parameters!$C$354</definedName>
    <definedName name="stlpname56">[7]Parameters!$C$355</definedName>
    <definedName name="stlpname57">[7]Parameters!$C$356</definedName>
    <definedName name="stlpname58">[7]Parameters!$C$357</definedName>
    <definedName name="stlpname59">[7]Parameters!$C$358</definedName>
    <definedName name="stlpname60">[7]Parameters!$C$359</definedName>
    <definedName name="stlpname61">[7]Parameters!$C$360</definedName>
    <definedName name="stlpname62">[7]Parameters!$C$361</definedName>
    <definedName name="stlpname63">[7]Parameters!$C$362</definedName>
    <definedName name="stlpname64">[7]Parameters!$C$363</definedName>
    <definedName name="stlpname65">[7]Parameters!$C$364</definedName>
    <definedName name="stlpname66">[7]Parameters!$C$365</definedName>
    <definedName name="stlpname67">[7]Parameters!$C$366</definedName>
    <definedName name="stlpname68">[7]Parameters!$C$367</definedName>
    <definedName name="stlpname69">[7]Parameters!$C$368</definedName>
    <definedName name="stlpname70">[7]Parameters!$C$369</definedName>
    <definedName name="stlpname71">[7]Parameters!$C$370</definedName>
    <definedName name="stlpname72">[7]Parameters!$C$371</definedName>
    <definedName name="stlpname73">[7]Parameters!$C$372</definedName>
    <definedName name="stlpname74">[7]Parameters!$C$373</definedName>
    <definedName name="stlpname75">[7]Parameters!$C$374</definedName>
    <definedName name="stlpsal11">[7]Parameters!$E$310</definedName>
    <definedName name="stlpsal12">[7]Parameters!$E$311</definedName>
    <definedName name="stlpsal13">[7]Parameters!$E$312</definedName>
    <definedName name="stlpsal14">[7]Parameters!$E$313</definedName>
    <definedName name="stlpsal15">[7]Parameters!$E$314</definedName>
    <definedName name="stlpsal16">[7]Parameters!$E$315</definedName>
    <definedName name="stlpsal17">[7]Parameters!$E$316</definedName>
    <definedName name="stlpsal18">[7]Parameters!$E$317</definedName>
    <definedName name="stlpsal19">[7]Parameters!$E$318</definedName>
    <definedName name="stlpsal20">[7]Parameters!$E$319</definedName>
    <definedName name="stlpsal21">[7]Parameters!$E$320</definedName>
    <definedName name="stlpsal22">[7]Parameters!$E$321</definedName>
    <definedName name="stlpsal23">[7]Parameters!$E$322</definedName>
    <definedName name="stlpsal24">[7]Parameters!$E$323</definedName>
    <definedName name="stlpsal25">[7]Parameters!$E$324</definedName>
    <definedName name="stlpsal26">[7]Parameters!$E$325</definedName>
    <definedName name="stlpsal27">[7]Parameters!$E$326</definedName>
    <definedName name="stlpsal28">[7]Parameters!$E$327</definedName>
    <definedName name="stlpsal29">[7]Parameters!$E$328</definedName>
    <definedName name="stlpsal30">[7]Parameters!$E$329</definedName>
    <definedName name="stlpsal31">[7]Parameters!$E$330</definedName>
    <definedName name="stlpsal32">[7]Parameters!$E$331</definedName>
    <definedName name="stlpsal33">[7]Parameters!$E$332</definedName>
    <definedName name="stlpsal34">[7]Parameters!$E$333</definedName>
    <definedName name="stlpsal35">[7]Parameters!$E$334</definedName>
    <definedName name="stlpsal36">[7]Parameters!$E$335</definedName>
    <definedName name="stlpsal37">[7]Parameters!$E$336</definedName>
    <definedName name="stlpsal38">[7]Parameters!$E$337</definedName>
    <definedName name="stlpsal39">[7]Parameters!$E$338</definedName>
    <definedName name="stlpsal40">[7]Parameters!$E$339</definedName>
    <definedName name="stlpsal41">[7]Parameters!$E$340</definedName>
    <definedName name="stlpsal42">[7]Parameters!$E$341</definedName>
    <definedName name="stlpsal43">[7]Parameters!$E$342</definedName>
    <definedName name="stlpsal44">[7]Parameters!$E$343</definedName>
    <definedName name="stlpsal45">[7]Parameters!$E$344</definedName>
    <definedName name="stlpsal46">[7]Parameters!$E$345</definedName>
    <definedName name="stlpsal47">[7]Parameters!$E$346</definedName>
    <definedName name="stlpsal48">[7]Parameters!$E$347</definedName>
    <definedName name="stlpsal49">[7]Parameters!$E$348</definedName>
    <definedName name="stlpsal50">[7]Parameters!$E$349</definedName>
    <definedName name="stlpsal51">[7]Parameters!$E$350</definedName>
    <definedName name="stlpsal52">[7]Parameters!$E$351</definedName>
    <definedName name="stlpsal53">[7]Parameters!$E$352</definedName>
    <definedName name="stlpsal54">[7]Parameters!$E$353</definedName>
    <definedName name="stlpsal55">[7]Parameters!$E$354</definedName>
    <definedName name="stlpsal56">[7]Parameters!$E$355</definedName>
    <definedName name="stlpsal57">[7]Parameters!$E$356</definedName>
    <definedName name="stlpsal58">[7]Parameters!$E$357</definedName>
    <definedName name="stlpsal59">[7]Parameters!$E$358</definedName>
    <definedName name="stlpsal60">[7]Parameters!$E$359</definedName>
    <definedName name="stlpsal61">[7]Parameters!$E$360</definedName>
    <definedName name="stlpsal62">[7]Parameters!$E$361</definedName>
    <definedName name="stlpsal63">[7]Parameters!$E$362</definedName>
    <definedName name="stlpsal64">[7]Parameters!$E$363</definedName>
    <definedName name="stlpsal65">[7]Parameters!$E$364</definedName>
    <definedName name="stlpsal66">[7]Parameters!$E$365</definedName>
    <definedName name="stlpsal67">[7]Parameters!$E$366</definedName>
    <definedName name="stlpsal68">[7]Parameters!$E$367</definedName>
    <definedName name="stlpsal69">[7]Parameters!$E$368</definedName>
    <definedName name="stlpsal70">[7]Parameters!$E$369</definedName>
    <definedName name="stlpsal71">[7]Parameters!$E$370</definedName>
    <definedName name="stlpsal72">[7]Parameters!$E$371</definedName>
    <definedName name="stlpsal73">[7]Parameters!$E$372</definedName>
    <definedName name="stlpsal74">[7]Parameters!$E$373</definedName>
    <definedName name="stlpsal75">[7]Parameters!$E$374</definedName>
    <definedName name="Storage">[14]Parameters!$N$16</definedName>
    <definedName name="storage1">'[16]Input Tab'!$F$22</definedName>
    <definedName name="storage2">'[16]Input Tab'!$G$22</definedName>
    <definedName name="storage3">'[16]Input Tab'!$H$22</definedName>
    <definedName name="storage4">'[16]Input Tab'!$I$22</definedName>
    <definedName name="storage5">'[16]Input Tab'!$J$22</definedName>
    <definedName name="StraddleState">'[15]Level of Effort Summary'!$AU$3</definedName>
    <definedName name="STTA_Accra">[65]Assumptions!#REF!</definedName>
    <definedName name="STTA_CCN_Esc">'[15]Level of Effort Summary'!$BA$21</definedName>
    <definedName name="STTA_Dayspertrip">[49]Assumptions!$B$25</definedName>
    <definedName name="STTA_Field">[65]Assumptions!#REF!</definedName>
    <definedName name="STTA_TCN_Esc">'[15]Level of Effort Summary'!$BA$19</definedName>
    <definedName name="sttcn">[7]Parameters!$A$285</definedName>
    <definedName name="sttcn1">[7]Parameters!$A$287</definedName>
    <definedName name="sttcn10">[7]Parameters!$A$296</definedName>
    <definedName name="sttcn10co">[7]Parameters!$G$296</definedName>
    <definedName name="sttcn10name">[7]Parameters!$C$296</definedName>
    <definedName name="sttcn10sal1">[7]Parameters!$E$296</definedName>
    <definedName name="sttcn1co">[7]Parameters!$G$287</definedName>
    <definedName name="sttcn1name">[7]Parameters!$C$287</definedName>
    <definedName name="sttcn1sal1">[7]Parameters!$E$287</definedName>
    <definedName name="sttcn2">[7]Parameters!$A$288</definedName>
    <definedName name="sttcn2co">[7]Parameters!$G$288</definedName>
    <definedName name="sttcn2name">[7]Parameters!$C$288</definedName>
    <definedName name="sttcn2sal1">[7]Parameters!$E$288</definedName>
    <definedName name="sttcn3">[7]Parameters!$A$289</definedName>
    <definedName name="sttcn3co">[7]Parameters!$G$289</definedName>
    <definedName name="sttcn3name">[7]Parameters!$C$289</definedName>
    <definedName name="sttcn3sal1">[7]Parameters!$E$289</definedName>
    <definedName name="sttcn4">[7]Parameters!$A$290</definedName>
    <definedName name="sttcn4co">[7]Parameters!$G$290</definedName>
    <definedName name="sttcn4name">[7]Parameters!$C$290</definedName>
    <definedName name="sttcn4sal1">[7]Parameters!$E$290</definedName>
    <definedName name="sttcn5">[7]Parameters!$A$291</definedName>
    <definedName name="sttcn5co">[7]Parameters!$G$291</definedName>
    <definedName name="sttcn5name">[7]Parameters!$C$291</definedName>
    <definedName name="sttcn5sal1">[7]Parameters!$E$291</definedName>
    <definedName name="sttcn6">[7]Parameters!$A$292</definedName>
    <definedName name="sttcn6co">[7]Parameters!$G$292</definedName>
    <definedName name="sttcn6name">[7]Parameters!$C$292</definedName>
    <definedName name="sttcn6sal1">[7]Parameters!$E$292</definedName>
    <definedName name="sttcn7">[7]Parameters!$A$293</definedName>
    <definedName name="sttcn7co">[7]Parameters!$G$293</definedName>
    <definedName name="sttcn7name">[7]Parameters!$C$293</definedName>
    <definedName name="sttcn7sal1">[7]Parameters!$E$293</definedName>
    <definedName name="sttcn8">[7]Parameters!$A$294</definedName>
    <definedName name="sttcn8co">[7]Parameters!$G$294</definedName>
    <definedName name="sttcn8name">[7]Parameters!$C$294</definedName>
    <definedName name="sttcn8sal1">[7]Parameters!$E$294</definedName>
    <definedName name="sttcn9">[7]Parameters!$A$295</definedName>
    <definedName name="sttcn9co">[7]Parameters!$G$295</definedName>
    <definedName name="sttcn9name">[7]Parameters!$C$295</definedName>
    <definedName name="sttcn9sal1">[7]Parameters!$E$295</definedName>
    <definedName name="sttcnjob1">[7]Parameters!$I$287</definedName>
    <definedName name="sttcnjob10">[7]Parameters!$I$296</definedName>
    <definedName name="sttcnjob2">[7]Parameters!$I$288</definedName>
    <definedName name="sttcnjob3">[7]Parameters!$I$289</definedName>
    <definedName name="sttcnjob4">[7]Parameters!$I$290</definedName>
    <definedName name="sttcnjob5">[7]Parameters!$I$291</definedName>
    <definedName name="sttcnjob6">[7]Parameters!$I$292</definedName>
    <definedName name="sttcnjob7">[7]Parameters!$I$293</definedName>
    <definedName name="sttcnjob8">[7]Parameters!$I$294</definedName>
    <definedName name="sttcnjob9">[7]Parameters!$I$295</definedName>
    <definedName name="Sttripfactor">[17]Sheet1!$C$18</definedName>
    <definedName name="stus">[7]Parameters!$A$207</definedName>
    <definedName name="stus1">[7]Parameters!$A$209</definedName>
    <definedName name="stus10">[7]Parameters!$A$218</definedName>
    <definedName name="stus10co">[7]Parameters!$G$218</definedName>
    <definedName name="stus10name">[7]Parameters!$C$218</definedName>
    <definedName name="stus10sal1">[7]Parameters!$E$218</definedName>
    <definedName name="stus11">[7]Parameters!$A$219</definedName>
    <definedName name="stus12">[7]Parameters!$A$220</definedName>
    <definedName name="stus13">[7]Parameters!$A$221</definedName>
    <definedName name="stus14">[7]Parameters!$A$222</definedName>
    <definedName name="stus15">[7]Parameters!$A$223</definedName>
    <definedName name="stus16">[7]Parameters!$A$224</definedName>
    <definedName name="stus17">[7]Parameters!$A$225</definedName>
    <definedName name="stus18">[7]Parameters!$A$226</definedName>
    <definedName name="stus19">[7]Parameters!$A$227</definedName>
    <definedName name="stus1co">[7]Parameters!$G$209</definedName>
    <definedName name="stus1name">[7]Parameters!$C$209</definedName>
    <definedName name="stus1sal1">[7]Parameters!$E$209</definedName>
    <definedName name="stus2">[7]Parameters!$A$210</definedName>
    <definedName name="stus20">[7]Parameters!$A$228</definedName>
    <definedName name="stus21">[7]Parameters!$A$229</definedName>
    <definedName name="stus22">[7]Parameters!$A$230</definedName>
    <definedName name="stus23">[7]Parameters!$A$231</definedName>
    <definedName name="stus24">[7]Parameters!$A$232</definedName>
    <definedName name="stus25">[7]Parameters!$A$233</definedName>
    <definedName name="stus26">[7]Parameters!$A$234</definedName>
    <definedName name="stus27">[7]Parameters!$A$235</definedName>
    <definedName name="stus28">[7]Parameters!$A$236</definedName>
    <definedName name="stus29">[7]Parameters!$A$237</definedName>
    <definedName name="stus2co">[7]Parameters!$G$210</definedName>
    <definedName name="stus2name">[7]Parameters!$C$210</definedName>
    <definedName name="stus2sal1">[7]Parameters!$E$210</definedName>
    <definedName name="stus3">[7]Parameters!$A$211</definedName>
    <definedName name="stus30">[7]Parameters!$A$238</definedName>
    <definedName name="stus31">[7]Parameters!$A$239</definedName>
    <definedName name="stus32">[7]Parameters!$A$240</definedName>
    <definedName name="stus33">[7]Parameters!$A$241</definedName>
    <definedName name="stus34">[7]Parameters!$A$242</definedName>
    <definedName name="stus35">[7]Parameters!$A$243</definedName>
    <definedName name="stus36">[7]Parameters!$A$244</definedName>
    <definedName name="stus37">[7]Parameters!$A$245</definedName>
    <definedName name="stus38">[7]Parameters!$A$246</definedName>
    <definedName name="stus39">[7]Parameters!$A$247</definedName>
    <definedName name="stus3co">[7]Parameters!$G$211</definedName>
    <definedName name="stus3name">[7]Parameters!$C$211</definedName>
    <definedName name="stus3sal1">[7]Parameters!$E$211</definedName>
    <definedName name="stus4">[7]Parameters!$A$212</definedName>
    <definedName name="stus40">[7]Parameters!$A$248</definedName>
    <definedName name="stus41">[7]Parameters!$A$249</definedName>
    <definedName name="stus42">[7]Parameters!$A$250</definedName>
    <definedName name="stus43">[7]Parameters!$A$251</definedName>
    <definedName name="stus44">[7]Parameters!$A$252</definedName>
    <definedName name="stus45">[7]Parameters!$A$253</definedName>
    <definedName name="stus46">[7]Parameters!$A$254</definedName>
    <definedName name="stus47">[7]Parameters!$A$255</definedName>
    <definedName name="stus48">[7]Parameters!$A$256</definedName>
    <definedName name="stus49">[7]Parameters!$A$257</definedName>
    <definedName name="stus4co">[7]Parameters!$G$212</definedName>
    <definedName name="stus4name">[7]Parameters!$C$212</definedName>
    <definedName name="stus4sal1">[7]Parameters!$E$212</definedName>
    <definedName name="stus5">[7]Parameters!$A$213</definedName>
    <definedName name="stus50">[7]Parameters!$A$258</definedName>
    <definedName name="stus51">[7]Parameters!$A$259</definedName>
    <definedName name="stus52">[7]Parameters!$A$260</definedName>
    <definedName name="stus53">[7]Parameters!$A$261</definedName>
    <definedName name="stus54">[7]Parameters!$A$262</definedName>
    <definedName name="stus55">[7]Parameters!$A$263</definedName>
    <definedName name="stus56">[7]Parameters!$A$264</definedName>
    <definedName name="stus57">[7]Parameters!$A$265</definedName>
    <definedName name="stus58">[7]Parameters!$A$266</definedName>
    <definedName name="stus59">[7]Parameters!$A$267</definedName>
    <definedName name="stus5co">[7]Parameters!$G$213</definedName>
    <definedName name="stus5name">[7]Parameters!$C$213</definedName>
    <definedName name="stus5sal1">[7]Parameters!$E$213</definedName>
    <definedName name="stus6">[7]Parameters!$A$214</definedName>
    <definedName name="stus60">[7]Parameters!$A$268</definedName>
    <definedName name="stus61">[7]Parameters!$A$269</definedName>
    <definedName name="stus62">[7]Parameters!$A$270</definedName>
    <definedName name="stus63">[7]Parameters!$A$271</definedName>
    <definedName name="stus64">[7]Parameters!$A$272</definedName>
    <definedName name="stus65">[7]Parameters!$A$273</definedName>
    <definedName name="stus66">[7]Parameters!$A$274</definedName>
    <definedName name="stus67">[7]Parameters!$A$275</definedName>
    <definedName name="stus68">[7]Parameters!$A$276</definedName>
    <definedName name="stus69">[7]Parameters!$A$277</definedName>
    <definedName name="stus6co">[7]Parameters!$G$214</definedName>
    <definedName name="stus6name">[7]Parameters!$C$214</definedName>
    <definedName name="stus6sal1">[7]Parameters!$E$214</definedName>
    <definedName name="stus7">[7]Parameters!$A$215</definedName>
    <definedName name="stus70">[7]Parameters!$A$278</definedName>
    <definedName name="stus71">[7]Parameters!$A$279</definedName>
    <definedName name="stus72">[7]Parameters!$A$280</definedName>
    <definedName name="stus73">[7]Parameters!$A$281</definedName>
    <definedName name="stus74">[7]Parameters!$A$282</definedName>
    <definedName name="stus75">[7]Parameters!$A$283</definedName>
    <definedName name="stus7co">[7]Parameters!$G$215</definedName>
    <definedName name="stus7name">[7]Parameters!$C$215</definedName>
    <definedName name="stus7sal1">[7]Parameters!$E$215</definedName>
    <definedName name="stus8">[7]Parameters!$A$216</definedName>
    <definedName name="stus8co">[7]Parameters!$G$216</definedName>
    <definedName name="stus8name">[7]Parameters!$C$216</definedName>
    <definedName name="stus8sal1">[7]Parameters!$E$216</definedName>
    <definedName name="stus9">[7]Parameters!$A$217</definedName>
    <definedName name="stus9co">[7]Parameters!$G$217</definedName>
    <definedName name="stus9name">[7]Parameters!$C$217</definedName>
    <definedName name="stus9sal1">[7]Parameters!$E$217</definedName>
    <definedName name="stusco11">[7]Parameters!$G$219</definedName>
    <definedName name="stusco12">[7]Parameters!$G$220</definedName>
    <definedName name="stusco13">[7]Parameters!$G$221</definedName>
    <definedName name="stusco14">[7]Parameters!$G$222</definedName>
    <definedName name="stusco15">[7]Parameters!$G$223</definedName>
    <definedName name="stusco16">[7]Parameters!$G$224</definedName>
    <definedName name="stusco17">[7]Parameters!$G$225</definedName>
    <definedName name="stusco18">[7]Parameters!$G$226</definedName>
    <definedName name="stusco19">[7]Parameters!$G$227</definedName>
    <definedName name="stusco20">[7]Parameters!$G$228</definedName>
    <definedName name="stusco21">[7]Parameters!$G$229</definedName>
    <definedName name="stusco22">[7]Parameters!$G$230</definedName>
    <definedName name="stusco23">[7]Parameters!$G$231</definedName>
    <definedName name="stusco24">[7]Parameters!$G$232</definedName>
    <definedName name="stusco25">[7]Parameters!$G$233</definedName>
    <definedName name="stusco26">[7]Parameters!$G$234</definedName>
    <definedName name="stusco27">[7]Parameters!$G$235</definedName>
    <definedName name="stusco28">[7]Parameters!$G$236</definedName>
    <definedName name="stusco29">[7]Parameters!$G$237</definedName>
    <definedName name="stusco30">[7]Parameters!$G$238</definedName>
    <definedName name="stusco31">[7]Parameters!$G$239</definedName>
    <definedName name="stusco32">[7]Parameters!$G$240</definedName>
    <definedName name="stusco33">[7]Parameters!$G$241</definedName>
    <definedName name="stusco34">[7]Parameters!$G$242</definedName>
    <definedName name="stusco35">[7]Parameters!$G$243</definedName>
    <definedName name="stusco36">[7]Parameters!$G$244</definedName>
    <definedName name="stusco37">[7]Parameters!$G$245</definedName>
    <definedName name="stusco38">[7]Parameters!$G$246</definedName>
    <definedName name="stusco39">[7]Parameters!$G$247</definedName>
    <definedName name="stusco40">[7]Parameters!$G$248</definedName>
    <definedName name="stusco41">[7]Parameters!$G$249</definedName>
    <definedName name="stusco42">[7]Parameters!$G$250</definedName>
    <definedName name="stusco43">[7]Parameters!$G$251</definedName>
    <definedName name="stusco44">[7]Parameters!$G$252</definedName>
    <definedName name="stusco45">[7]Parameters!$G$253</definedName>
    <definedName name="stusco46">[7]Parameters!$G$254</definedName>
    <definedName name="stusco47">[7]Parameters!$G$255</definedName>
    <definedName name="stusco48">[7]Parameters!$G$256</definedName>
    <definedName name="stusco49">[7]Parameters!$G$257</definedName>
    <definedName name="stusco50">[7]Parameters!$G$258</definedName>
    <definedName name="stusco51">[7]Parameters!$G$259</definedName>
    <definedName name="stusco52">[7]Parameters!$G$260</definedName>
    <definedName name="stusco53">[7]Parameters!$G$261</definedName>
    <definedName name="stusco54">[7]Parameters!$G$262</definedName>
    <definedName name="stusco55">[7]Parameters!$G$263</definedName>
    <definedName name="stusco56">[7]Parameters!$G$264</definedName>
    <definedName name="stusco57">[7]Parameters!$G$265</definedName>
    <definedName name="stusco58">[7]Parameters!$G$266</definedName>
    <definedName name="stusco59">[7]Parameters!$G$267</definedName>
    <definedName name="stusco60">[7]Parameters!$G$268</definedName>
    <definedName name="stusco61">[7]Parameters!$G$269</definedName>
    <definedName name="stusco62">[7]Parameters!$G$270</definedName>
    <definedName name="stusco63">[7]Parameters!$G$271</definedName>
    <definedName name="stusco64">[7]Parameters!$G$272</definedName>
    <definedName name="stusco65">[7]Parameters!$G$273</definedName>
    <definedName name="stusco66">[7]Parameters!$G$274</definedName>
    <definedName name="stusco67">[7]Parameters!$G$275</definedName>
    <definedName name="stusco68">[7]Parameters!$G$276</definedName>
    <definedName name="stusco69">[7]Parameters!$G$277</definedName>
    <definedName name="stusco70">[7]Parameters!$G$278</definedName>
    <definedName name="stusco71">[7]Parameters!$G$279</definedName>
    <definedName name="stusco72">[7]Parameters!$G$280</definedName>
    <definedName name="stusco73">[7]Parameters!$G$281</definedName>
    <definedName name="stusco74">[7]Parameters!$G$282</definedName>
    <definedName name="stusco75">[7]Parameters!$G$283</definedName>
    <definedName name="stusjob1">[7]Parameters!$I$209</definedName>
    <definedName name="stusjob10">[7]Parameters!$I$218</definedName>
    <definedName name="stusjob11">[7]Parameters!$I$219</definedName>
    <definedName name="stusjob12">[7]Parameters!$I$220</definedName>
    <definedName name="stusjob13">[7]Parameters!$I$221</definedName>
    <definedName name="stusjob14">[7]Parameters!$I$222</definedName>
    <definedName name="stusjob15">[7]Parameters!$I$223</definedName>
    <definedName name="stusjob16">[7]Parameters!$I$224</definedName>
    <definedName name="stusjob17">[7]Parameters!$I$225</definedName>
    <definedName name="stusjob18">[7]Parameters!$I$226</definedName>
    <definedName name="stusjob19">[7]Parameters!$I$227</definedName>
    <definedName name="stusjob2">[7]Parameters!$I$210</definedName>
    <definedName name="stusjob20">[7]Parameters!$I$228</definedName>
    <definedName name="stusjob21">[7]Parameters!$I$229</definedName>
    <definedName name="stusjob22">[7]Parameters!$I$230</definedName>
    <definedName name="stusjob23">[7]Parameters!$I$231</definedName>
    <definedName name="stusjob24">[7]Parameters!$I$232</definedName>
    <definedName name="stusjob25">[7]Parameters!$I$233</definedName>
    <definedName name="stusjob26">[7]Parameters!$I$234</definedName>
    <definedName name="stusjob27">[7]Parameters!$I$235</definedName>
    <definedName name="stusjob28">[7]Parameters!$I$236</definedName>
    <definedName name="stusjob29">[7]Parameters!$I$237</definedName>
    <definedName name="stusjob3">[7]Parameters!$I$211</definedName>
    <definedName name="stusjob30">[7]Parameters!$I$238</definedName>
    <definedName name="stusjob31">[7]Parameters!$I$239</definedName>
    <definedName name="stusjob32">[7]Parameters!$I$240</definedName>
    <definedName name="stusjob33">[7]Parameters!$I$241</definedName>
    <definedName name="stusjob34">[7]Parameters!$I$242</definedName>
    <definedName name="stusjob35">[7]Parameters!$I$243</definedName>
    <definedName name="stusjob36">[7]Parameters!$I$244</definedName>
    <definedName name="stusjob37">[7]Parameters!$I$245</definedName>
    <definedName name="stusjob38">[7]Parameters!$I$246</definedName>
    <definedName name="stusjob39">[7]Parameters!$I$247</definedName>
    <definedName name="stusjob4">[7]Parameters!$I$212</definedName>
    <definedName name="stusjob40">[7]Parameters!$I$248</definedName>
    <definedName name="stusjob41">[7]Parameters!$I$249</definedName>
    <definedName name="stusjob42">[7]Parameters!$I$250</definedName>
    <definedName name="stusjob43">[7]Parameters!$I$251</definedName>
    <definedName name="stusjob44">[7]Parameters!$I$252</definedName>
    <definedName name="stusjob45">[7]Parameters!$I$253</definedName>
    <definedName name="stusjob46">[7]Parameters!$I$254</definedName>
    <definedName name="stusjob47">[7]Parameters!$I$255</definedName>
    <definedName name="stusjob48">[7]Parameters!$I$256</definedName>
    <definedName name="stusjob49">[7]Parameters!$I$257</definedName>
    <definedName name="stusjob5">[7]Parameters!$I$213</definedName>
    <definedName name="stusjob51">[7]Parameters!$I$259</definedName>
    <definedName name="stusjob52">[7]Parameters!$I$260</definedName>
    <definedName name="stusjob53">[7]Parameters!$I$261</definedName>
    <definedName name="stusjob54">[7]Parameters!$I$262</definedName>
    <definedName name="stusjob55">[7]Parameters!$I$263</definedName>
    <definedName name="stusjob56">[7]Parameters!$I$264</definedName>
    <definedName name="stusjob57">[7]Parameters!$I$265</definedName>
    <definedName name="stusjob58">[7]Parameters!$I$266</definedName>
    <definedName name="stusjob59">[7]Parameters!$I$267</definedName>
    <definedName name="stusjob6">[7]Parameters!$I$214</definedName>
    <definedName name="stusjob60">[7]Parameters!$I$268</definedName>
    <definedName name="stusjob61">[7]Parameters!$I$269</definedName>
    <definedName name="stusjob62">[7]Parameters!$I$270</definedName>
    <definedName name="stusjob63">[7]Parameters!$I$271</definedName>
    <definedName name="stusjob64">[7]Parameters!$I$272</definedName>
    <definedName name="stusjob65">[7]Parameters!$I$273</definedName>
    <definedName name="stusjob66">[7]Parameters!$I$274</definedName>
    <definedName name="stusjob67">[7]Parameters!$I$275</definedName>
    <definedName name="stusjob68">[7]Parameters!$I$276</definedName>
    <definedName name="stusjob69">[7]Parameters!$I$277</definedName>
    <definedName name="stusjob7">[7]Parameters!$I$215</definedName>
    <definedName name="stusjob70">[7]Parameters!$I$278</definedName>
    <definedName name="stusjob71">[7]Parameters!$I$279</definedName>
    <definedName name="stusjob72">[7]Parameters!$I$280</definedName>
    <definedName name="stusjob73">[7]Parameters!$I$281</definedName>
    <definedName name="stusjob74">[7]Parameters!$I$282</definedName>
    <definedName name="stusjob75">[7]Parameters!$I$283</definedName>
    <definedName name="stusjob8">[7]Parameters!$I$216</definedName>
    <definedName name="stusjob9">[7]Parameters!$I$217</definedName>
    <definedName name="stusname11">[7]Parameters!$C$219</definedName>
    <definedName name="stusname12">[7]Parameters!$C$220</definedName>
    <definedName name="stusname13">[7]Parameters!$C$221</definedName>
    <definedName name="stusname14">[7]Parameters!$C$222</definedName>
    <definedName name="stusname15">[7]Parameters!$C$223</definedName>
    <definedName name="stusname16">[7]Parameters!$C$224</definedName>
    <definedName name="stusname17">[7]Parameters!$C$225</definedName>
    <definedName name="stusname18">[7]Parameters!$C$226</definedName>
    <definedName name="stusname19">[7]Parameters!$C$227</definedName>
    <definedName name="stusname20">[7]Parameters!$C$228</definedName>
    <definedName name="stusname21">[7]Parameters!$C$229</definedName>
    <definedName name="stusname22">[7]Parameters!$C$230</definedName>
    <definedName name="stusname23">[7]Parameters!$C$231</definedName>
    <definedName name="stusname24">[7]Parameters!$C$232</definedName>
    <definedName name="stusname25">[7]Parameters!$C$233</definedName>
    <definedName name="stusname26">[7]Parameters!$C$234</definedName>
    <definedName name="stusname27">[7]Parameters!$C$235</definedName>
    <definedName name="stusname28">[7]Parameters!$C$236</definedName>
    <definedName name="stusname29">[7]Parameters!$C$237</definedName>
    <definedName name="stusname30">[7]Parameters!$C$238</definedName>
    <definedName name="stusname31">[7]Parameters!$C$239</definedName>
    <definedName name="stusname32">[7]Parameters!$C$240</definedName>
    <definedName name="stusname33">[7]Parameters!$C$241</definedName>
    <definedName name="stusname34">[7]Parameters!$C$242</definedName>
    <definedName name="stusname35">[7]Parameters!$C$243</definedName>
    <definedName name="stusname36">[7]Parameters!$C$244</definedName>
    <definedName name="stusname37">[7]Parameters!$C$245</definedName>
    <definedName name="stusname38">[7]Parameters!$C$246</definedName>
    <definedName name="stusname39">[7]Parameters!$C$247</definedName>
    <definedName name="stusname40">[7]Parameters!$C$248</definedName>
    <definedName name="stusname41">[7]Parameters!$C$249</definedName>
    <definedName name="stusname42">[7]Parameters!$C$250</definedName>
    <definedName name="stusname43">[7]Parameters!$C$251</definedName>
    <definedName name="stusname44">[7]Parameters!$C$252</definedName>
    <definedName name="stusname45">[7]Parameters!$C$253</definedName>
    <definedName name="stusname46">[7]Parameters!$C$254</definedName>
    <definedName name="stusname47">[7]Parameters!$C$255</definedName>
    <definedName name="stusname48">[7]Parameters!$C$256</definedName>
    <definedName name="stusname49">[7]Parameters!$C$257</definedName>
    <definedName name="stusname50">[7]Parameters!$C$258</definedName>
    <definedName name="stusname51">[7]Parameters!$C$259</definedName>
    <definedName name="stusname52">[7]Parameters!$C$260</definedName>
    <definedName name="stusname53">[7]Parameters!$C$261</definedName>
    <definedName name="stusname54">[7]Parameters!$C$262</definedName>
    <definedName name="stusname55">[7]Parameters!$C$263</definedName>
    <definedName name="stusname56">[7]Parameters!$C$264</definedName>
    <definedName name="stusname57">[7]Parameters!$C$265</definedName>
    <definedName name="stusname58">[7]Parameters!$C$266</definedName>
    <definedName name="stusname59">[7]Parameters!$C$267</definedName>
    <definedName name="stusname60">[7]Parameters!$C$268</definedName>
    <definedName name="stusname61">[7]Parameters!$C$269</definedName>
    <definedName name="stusname62">[7]Parameters!$C$270</definedName>
    <definedName name="stusname63">[7]Parameters!$C$271</definedName>
    <definedName name="stusname64">[7]Parameters!$C$272</definedName>
    <definedName name="stusname65">[7]Parameters!$C$273</definedName>
    <definedName name="stusname66">[7]Parameters!$C$274</definedName>
    <definedName name="stusname67">[7]Parameters!$C$275</definedName>
    <definedName name="stusname68">[7]Parameters!$C$276</definedName>
    <definedName name="stusname69">[7]Parameters!$C$277</definedName>
    <definedName name="stusname70">[7]Parameters!$C$278</definedName>
    <definedName name="stusname71">[7]Parameters!$C$279</definedName>
    <definedName name="stusname72">[7]Parameters!$C$280</definedName>
    <definedName name="stusname73">[7]Parameters!$C$281</definedName>
    <definedName name="stusname74">[7]Parameters!$C$282</definedName>
    <definedName name="stusname75">[7]Parameters!$C$283</definedName>
    <definedName name="stussal11">[7]Parameters!$E$219</definedName>
    <definedName name="stussal12">[7]Parameters!$E$220</definedName>
    <definedName name="stussal13">[7]Parameters!$E$221</definedName>
    <definedName name="stussal14">[7]Parameters!$E$222</definedName>
    <definedName name="stussal15">[7]Parameters!$E$223</definedName>
    <definedName name="stussal16">[7]Parameters!$E$224</definedName>
    <definedName name="stussal17">[7]Parameters!$E$225</definedName>
    <definedName name="stussal18">[7]Parameters!$E$226</definedName>
    <definedName name="stussal19">[7]Parameters!$E$227</definedName>
    <definedName name="stussal20">[7]Parameters!$E$228</definedName>
    <definedName name="stussal21">[7]Parameters!$E$229</definedName>
    <definedName name="stussal22">[7]Parameters!$E$230</definedName>
    <definedName name="stussal23">[7]Parameters!$E$231</definedName>
    <definedName name="stussal24">[7]Parameters!$E$232</definedName>
    <definedName name="stussal25">[7]Parameters!$E$233</definedName>
    <definedName name="stussal26">[7]Parameters!$E$234</definedName>
    <definedName name="stussal27">[7]Parameters!$E$235</definedName>
    <definedName name="stussal28">[7]Parameters!$E$236</definedName>
    <definedName name="stussal29">[7]Parameters!$E$237</definedName>
    <definedName name="stussal30">[7]Parameters!$E$238</definedName>
    <definedName name="stussal31">[7]Parameters!$E$239</definedName>
    <definedName name="stussal32">[7]Parameters!$E$240</definedName>
    <definedName name="stussal33">[7]Parameters!$E$241</definedName>
    <definedName name="stussal34">[7]Parameters!$E$242</definedName>
    <definedName name="stussal35">[7]Parameters!$E$243</definedName>
    <definedName name="stussal36">[7]Parameters!$E$244</definedName>
    <definedName name="stussal37">[7]Parameters!$E$245</definedName>
    <definedName name="stussal38">[7]Parameters!$E$246</definedName>
    <definedName name="stussal39">[7]Parameters!$E$247</definedName>
    <definedName name="stussal40">[7]Parameters!$E$248</definedName>
    <definedName name="stussal41">[7]Parameters!$E$249</definedName>
    <definedName name="stussal42">[7]Parameters!$E$250</definedName>
    <definedName name="stussal43">[7]Parameters!$E$251</definedName>
    <definedName name="stussal44">[7]Parameters!$E$252</definedName>
    <definedName name="stussal45">[7]Parameters!$E$253</definedName>
    <definedName name="stussal46">[7]Parameters!$E$254</definedName>
    <definedName name="stussal47">[7]Parameters!$E$255</definedName>
    <definedName name="stussal48">[7]Parameters!$E$256</definedName>
    <definedName name="stussal49">[7]Parameters!$E$257</definedName>
    <definedName name="stussal50">[7]Parameters!$E$258</definedName>
    <definedName name="stussal51">[7]Parameters!$E$259</definedName>
    <definedName name="stussal52">[7]Parameters!$E$260</definedName>
    <definedName name="stussal53">[7]Parameters!$E$261</definedName>
    <definedName name="stussal54">[7]Parameters!$E$262</definedName>
    <definedName name="stussal55">[7]Parameters!$E$263</definedName>
    <definedName name="stussal56">[7]Parameters!$E$264</definedName>
    <definedName name="stussal57">[7]Parameters!$E$265</definedName>
    <definedName name="stussal58">[7]Parameters!$E$266</definedName>
    <definedName name="stussal59">[7]Parameters!$E$267</definedName>
    <definedName name="stussal60">[7]Parameters!$E$268</definedName>
    <definedName name="stussal61">[7]Parameters!$E$269</definedName>
    <definedName name="stussal62">[7]Parameters!$E$270</definedName>
    <definedName name="stussal63">[7]Parameters!$E$271</definedName>
    <definedName name="stussal64">[7]Parameters!$E$272</definedName>
    <definedName name="stussal65">[7]Parameters!$E$273</definedName>
    <definedName name="stussal66">[7]Parameters!$E$274</definedName>
    <definedName name="stussal67">[7]Parameters!$E$275</definedName>
    <definedName name="stussal68">[7]Parameters!$E$276</definedName>
    <definedName name="stussal69">[7]Parameters!$E$277</definedName>
    <definedName name="stussal70">[7]Parameters!$E$278</definedName>
    <definedName name="stussal71">[7]Parameters!$E$279</definedName>
    <definedName name="stussal72">[7]Parameters!$E$280</definedName>
    <definedName name="stussal73">[7]Parameters!$E$281</definedName>
    <definedName name="stussal74">[7]Parameters!$E$282</definedName>
    <definedName name="stussal75">[7]Parameters!$E$283</definedName>
    <definedName name="Sub">[8]RATES!#REF!</definedName>
    <definedName name="sub10fee">[7]Parameters!$V$497</definedName>
    <definedName name="sub10fringeexp">[7]Parameters!$V$486</definedName>
    <definedName name="sub10fringeloc">[7]Parameters!$V$487</definedName>
    <definedName name="sub10ga">[7]Parameters!$V$494</definedName>
    <definedName name="sub10ohfo">[7]Parameters!$V$491</definedName>
    <definedName name="sub1name">[7]Parameters!$B$17</definedName>
    <definedName name="sub2name">[7]Parameters!$B$18</definedName>
    <definedName name="sub3name">[7]Parameters!$B$19</definedName>
    <definedName name="sub4name">[7]Parameters!$B$20</definedName>
    <definedName name="sub5name">[7]Parameters!$B$21</definedName>
    <definedName name="SubActivity">#REF!</definedName>
    <definedName name="SUBCONTRACOR_IDs">#REF!</definedName>
    <definedName name="SubContracts">[55]Subcontracts!$A$3:$H$29</definedName>
    <definedName name="SubFee">[14]Parameters!$F$25</definedName>
    <definedName name="SubGA1">[14]Parameters!$D$16</definedName>
    <definedName name="SubGA2">[14]Parameters!$E$16</definedName>
    <definedName name="SubGA3">[14]Parameters!$F$16</definedName>
    <definedName name="SubGA4">[14]Parameters!$G$16</definedName>
    <definedName name="SubGA5">[14]Parameters!$H$16</definedName>
    <definedName name="subho">[7]Parameters!$A$455</definedName>
    <definedName name="subho1">[7]Parameters!$A$457</definedName>
    <definedName name="subho10">[7]Parameters!$A$466</definedName>
    <definedName name="subho10co">[7]Parameters!$G$466</definedName>
    <definedName name="subho10name">[7]Parameters!$C$466</definedName>
    <definedName name="subho10sal1">[7]Parameters!$E$466</definedName>
    <definedName name="subho1co">[7]Parameters!$G$457</definedName>
    <definedName name="subho1name">[7]Parameters!$C$457</definedName>
    <definedName name="subho1sal1">[7]Parameters!$E$457</definedName>
    <definedName name="subho2">[7]Parameters!$A$458</definedName>
    <definedName name="subho2co">[7]Parameters!$G$458</definedName>
    <definedName name="subho2name">[7]Parameters!$C$458</definedName>
    <definedName name="subho2sal1">[7]Parameters!$E$458</definedName>
    <definedName name="subho3">[7]Parameters!$A$459</definedName>
    <definedName name="subho3co">[7]Parameters!$G$459</definedName>
    <definedName name="subho3name">[7]Parameters!$C$459</definedName>
    <definedName name="subho3sal1">[7]Parameters!$E$459</definedName>
    <definedName name="subho4">[7]Parameters!$A$460</definedName>
    <definedName name="subho4co">[7]Parameters!$G$460</definedName>
    <definedName name="subho4name">[7]Parameters!$C$460</definedName>
    <definedName name="subho4sal1">[7]Parameters!$E$460</definedName>
    <definedName name="subho5">[7]Parameters!$A$461</definedName>
    <definedName name="subho5co">[7]Parameters!$G$461</definedName>
    <definedName name="subho5name">[7]Parameters!$C$461</definedName>
    <definedName name="subho5sal1">[7]Parameters!$E$461</definedName>
    <definedName name="subho6">[7]Parameters!$A$462</definedName>
    <definedName name="subho6co">[7]Parameters!$G$462</definedName>
    <definedName name="subho6name">[7]Parameters!$C$462</definedName>
    <definedName name="subho6sal1">[7]Parameters!$E$462</definedName>
    <definedName name="subho7">[7]Parameters!$A$463</definedName>
    <definedName name="subho7co">[7]Parameters!$G$463</definedName>
    <definedName name="subho7name">[7]Parameters!$C$463</definedName>
    <definedName name="subho7sal1">[7]Parameters!$E$463</definedName>
    <definedName name="subho8">[7]Parameters!$A$464</definedName>
    <definedName name="subho8co">[7]Parameters!$G$464</definedName>
    <definedName name="subho8name">[7]Parameters!$C$464</definedName>
    <definedName name="subho8sal1">[7]Parameters!$E$464</definedName>
    <definedName name="subho9">[7]Parameters!$A$465</definedName>
    <definedName name="subho9co">[7]Parameters!$G$465</definedName>
    <definedName name="subho9name">[7]Parameters!$C$465</definedName>
    <definedName name="subho9sal1">[7]Parameters!$E$465</definedName>
    <definedName name="subhojob1">[7]Parameters!$I$457</definedName>
    <definedName name="subhojob10">[7]Parameters!$I$466</definedName>
    <definedName name="subhojob2">[7]Parameters!$I$458</definedName>
    <definedName name="subhojob3">[7]Parameters!$I$459</definedName>
    <definedName name="subhojob4">[7]Parameters!$I$460</definedName>
    <definedName name="subhojob5">[7]Parameters!$I$461</definedName>
    <definedName name="subhojob6">[7]Parameters!$I$462</definedName>
    <definedName name="subhojob7">[7]Parameters!$I$463</definedName>
    <definedName name="subhojob8">[7]Parameters!$I$464</definedName>
    <definedName name="subhojob9">[7]Parameters!$I$465</definedName>
    <definedName name="subk">#REF!</definedName>
    <definedName name="subk2">#REF!</definedName>
    <definedName name="subk3">#REF!</definedName>
    <definedName name="subk4">#REF!</definedName>
    <definedName name="subk5">#REF!</definedName>
    <definedName name="Subktotal">#REF!</definedName>
    <definedName name="subktotal2">#REF!</definedName>
    <definedName name="subktotal3">#REF!</definedName>
    <definedName name="subktotal4">#REF!</definedName>
    <definedName name="subktotal5">#REF!</definedName>
    <definedName name="submulti">1.09*1.12</definedName>
    <definedName name="subname10">[7]Parameters!$B$26</definedName>
    <definedName name="subname11">[7]Parameters!$B$27</definedName>
    <definedName name="subname12">[7]Parameters!$B$28</definedName>
    <definedName name="subname13">[7]Parameters!$B$29</definedName>
    <definedName name="subname14">[7]Parameters!$B$30</definedName>
    <definedName name="subname15">[7]Parameters!$B$31</definedName>
    <definedName name="subname6">[7]Parameters!$B$22</definedName>
    <definedName name="subname7">[7]Parameters!$B$23</definedName>
    <definedName name="subname8">[7]Parameters!$B$24</definedName>
    <definedName name="subname9">[7]Parameters!$B$25</definedName>
    <definedName name="subrate">'[16]Input Tab'!$A$19</definedName>
    <definedName name="SubRefLookup">[14]RateCard!$B$90:$D$116</definedName>
    <definedName name="Sum">#REF!</definedName>
    <definedName name="SUMSHELL">#REF!</definedName>
    <definedName name="Support_Services">#REF!</definedName>
    <definedName name="SurfaceChargeReturn">[14]Parameters!$N$23</definedName>
    <definedName name="SurfaceChargeTo">[14]Parameters!$N$15</definedName>
    <definedName name="T_Data_Pcon">#REF!</definedName>
    <definedName name="tableau_monnaie">#REF!</definedName>
    <definedName name="tableau_rotations">#REF!</definedName>
    <definedName name="Tag_no.">#REF!</definedName>
    <definedName name="TARGET">#REF!</definedName>
    <definedName name="TaskName">[14]Parameters!$D$4</definedName>
    <definedName name="taux_change">#REF!</definedName>
    <definedName name="taux_unitaires">#REF!</definedName>
    <definedName name="taux2">#REF!</definedName>
    <definedName name="taux3">#REF!</definedName>
    <definedName name="taux4">#REF!</definedName>
    <definedName name="taux5">#REF!</definedName>
    <definedName name="Tax_Areas">[14]_Lists_!$M$34:$M$39</definedName>
    <definedName name="tcn">[7]Parameters!$A$115</definedName>
    <definedName name="TCN_CCN">#REF!</definedName>
    <definedName name="TCN_Esc">[14]Parameters!$E$28</definedName>
    <definedName name="TCN_Esc2">[14]Parameters!$F$28</definedName>
    <definedName name="TCN_Esc3">[14]Parameters!$G$28</definedName>
    <definedName name="TCN_Esc4">[14]Parameters!$H$28</definedName>
    <definedName name="TCN_Fringe">#REF!</definedName>
    <definedName name="tcn10co">[7]Parameters!$G$126</definedName>
    <definedName name="tcn10name">[7]Parameters!$C$126</definedName>
    <definedName name="tcn10sal1">[7]Parameters!$E$126</definedName>
    <definedName name="tcn1co">[7]Parameters!$G$117</definedName>
    <definedName name="tcn1name">[7]Parameters!$C$117</definedName>
    <definedName name="tcn1sal1">[7]Parameters!$E$117</definedName>
    <definedName name="tcn2co">[7]Parameters!$G$118</definedName>
    <definedName name="tcn2name">[7]Parameters!$C$118</definedName>
    <definedName name="tcn2sal1">[7]Parameters!$E$118</definedName>
    <definedName name="tcn3co">[7]Parameters!$G$119</definedName>
    <definedName name="tcn3name">[7]Parameters!$C$119</definedName>
    <definedName name="tcn3sal1">[7]Parameters!$E$119</definedName>
    <definedName name="tcn4co">[7]Parameters!$G$120</definedName>
    <definedName name="tcn4name">[7]Parameters!$C$120</definedName>
    <definedName name="tcn4sal1">[7]Parameters!$E$120</definedName>
    <definedName name="tcn5co">[7]Parameters!$G$121</definedName>
    <definedName name="tcn5name">[7]Parameters!$C$121</definedName>
    <definedName name="tcn5sal1">[7]Parameters!$E$121</definedName>
    <definedName name="tcn6co">[7]Parameters!$G$122</definedName>
    <definedName name="tcn6name">[7]Parameters!$C$122</definedName>
    <definedName name="tcn6sal1">[7]Parameters!$E$122</definedName>
    <definedName name="tcn7co">[7]Parameters!$G$123</definedName>
    <definedName name="tcn7name">[7]Parameters!$C$123</definedName>
    <definedName name="tcn7sal1">[7]Parameters!$E$123</definedName>
    <definedName name="tcn8co">[7]Parameters!$G$124</definedName>
    <definedName name="tcn8name">[7]Parameters!$C$124</definedName>
    <definedName name="tcn8sal1">[7]Parameters!$E$124</definedName>
    <definedName name="tcn9co">[7]Parameters!$G$125</definedName>
    <definedName name="tcn9name">[7]Parameters!$C$125</definedName>
    <definedName name="tcn9sal1">[7]Parameters!$E$125</definedName>
    <definedName name="TCNCCNSTTA_DaysYr1">'[66]B. Local Hire and TCNs'!$I$20</definedName>
    <definedName name="TCNCCNSTTA_DaysYr2">'[66]B. Local Hire and TCNs'!$K$20</definedName>
    <definedName name="TCNCCNSTTA_DaysYr3">'[66]B. Local Hire and TCNs'!$M$20</definedName>
    <definedName name="TCNCCNSTTA_DaysYr4">'[66]B. Local Hire and TCNs'!$O$20</definedName>
    <definedName name="TCNCCNSTTA_DaysYr5">'[66]B. Local Hire and TCNs'!$Q$20</definedName>
    <definedName name="tcnjob1">[7]Parameters!$I$117</definedName>
    <definedName name="tcnjob10">[7]Parameters!$I$126</definedName>
    <definedName name="tcnjob2">[7]Parameters!$I$118</definedName>
    <definedName name="tcnjob3">[7]Parameters!$I$119</definedName>
    <definedName name="tcnjob4">[7]Parameters!$I$120</definedName>
    <definedName name="tcnjob5">[7]Parameters!$I$121</definedName>
    <definedName name="tcnjob6">[7]Parameters!$I$122</definedName>
    <definedName name="tcnjob7">[7]Parameters!$I$123</definedName>
    <definedName name="tcnjob8">[7]Parameters!$I$124</definedName>
    <definedName name="tcnjob9">[7]Parameters!$I$125</definedName>
    <definedName name="Telephone">#REF!</definedName>
    <definedName name="Temp" hidden="1">{#N/A,#N/A,FALSE,"ManLoading"}</definedName>
    <definedName name="Test" hidden="1">{#N/A,#N/A,FALSE,"Input";#N/A,#N/A,FALSE,"Labour";#N/A,#N/A,FALSE,"Vans";#N/A,#N/A,FALSE,"OHead";#N/A,#N/A,FALSE,"TaxGst";#N/A,#N/A,FALSE,"Report";#N/A,#N/A,FALSE,"Drops";#N/A,#N/A,FALSE,"Avg Kms per drop";#N/A,#N/A,FALSE,"Ave Time per drop"}</definedName>
    <definedName name="TEST0">#REF!</definedName>
    <definedName name="TEST1">'[4]CE (2)'!$A$2002:$C$2017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7">#REF!</definedName>
    <definedName name="TEST8">#REF!</definedName>
    <definedName name="TEST9">#REF!</definedName>
    <definedName name="TESTHKEY">#REF!</definedName>
    <definedName name="TESTKEYS">'[4]CE (2)'!$A$2:$C$2017</definedName>
    <definedName name="TESTVKEY">'[4]CE (2)'!$A$1:$C$1</definedName>
    <definedName name="TheContracts">[14]RateCard!$G$101:$G$113</definedName>
    <definedName name="TheCPContracts">[14]RateCard!$G$109:$G$113</definedName>
    <definedName name="TheTMContracts">[14]RateCard!$G$101:$G$107</definedName>
    <definedName name="Title">[17]Sheet1!$C$15</definedName>
    <definedName name="TMContract">[14]RateCard!$B$3</definedName>
    <definedName name="TMResType">[14]Parameters!$R$34:$R$37</definedName>
    <definedName name="TOP">#REF!</definedName>
    <definedName name="TOPA">'[10]SF 1411'!#REF!</definedName>
    <definedName name="total">#REF!</definedName>
    <definedName name="Totale_MM_Lit.">[19]Foglio1!$B$10</definedName>
    <definedName name="Totale_MM_Lit._Mod.">[19]Foglio1!$E$4</definedName>
    <definedName name="TQSA_Esc">'[15]Level of Effort Summary'!$BA$33</definedName>
    <definedName name="TQSA1">'[16]Input Tab'!$F$17</definedName>
    <definedName name="TQSA2">'[16]Input Tab'!$G$17</definedName>
    <definedName name="TQSA3">'[16]Input Tab'!$H$17</definedName>
    <definedName name="TQSA4">'[16]Input Tab'!$I$17</definedName>
    <definedName name="TQSA5">'[16]Input Tab'!$J$17</definedName>
    <definedName name="Trade11">[8]RATES!#REF!</definedName>
    <definedName name="Trade12">[8]RATES!#REF!</definedName>
    <definedName name="Trade13">[8]RATES!#REF!</definedName>
    <definedName name="Trade41">[8]RATES!#REF!</definedName>
    <definedName name="Trade42">[8]RATES!#REF!</definedName>
    <definedName name="Trade43">[8]RATES!#REF!</definedName>
    <definedName name="Trade51">[8]RATES!#REF!</definedName>
    <definedName name="Trade52">[8]RATES!#REF!</definedName>
    <definedName name="Trade53">[8]RATES!#REF!</definedName>
    <definedName name="TrancheA">#REF!</definedName>
    <definedName name="TrancheB">#REF!</definedName>
    <definedName name="TrancheC">#REF!</definedName>
    <definedName name="TrancheD">#REF!</definedName>
    <definedName name="Transit">#REF!</definedName>
    <definedName name="Travel">'[18]INPUTS Year 1'!#REF!</definedName>
    <definedName name="traveldays">[22]Assumptions!$D$28</definedName>
    <definedName name="TRG">#N/A</definedName>
    <definedName name="TripDays">[14]Parameters!$H$37</definedName>
    <definedName name="TRIPS">#N/A</definedName>
    <definedName name="trsty" hidden="1">{"PAGE1",#N/A,FALSE,"CPFFMSTR";"PAGE2",#N/A,FALSE,"CPFFMSTR"}</definedName>
    <definedName name="type_expat">#REF!</definedName>
    <definedName name="type_taux">#REF!</definedName>
    <definedName name="TZ210_Options">'[26]Detail Lists'!$A$12:$A$15</definedName>
    <definedName name="UBE">[24]Resumen!#REF!</definedName>
    <definedName name="UFFVA">#N/A</definedName>
    <definedName name="ULAB">#N/A</definedName>
    <definedName name="UNO">#REF!</definedName>
    <definedName name="UODC">#N/A</definedName>
    <definedName name="us">[7]Parameters!$A$37</definedName>
    <definedName name="us10co">[7]Parameters!$G$48</definedName>
    <definedName name="us10name">[7]Parameters!$C$48</definedName>
    <definedName name="us10sal1">[7]Parameters!$E$48</definedName>
    <definedName name="us1co">[7]Parameters!$G$39</definedName>
    <definedName name="us1name">[7]Parameters!$C$39</definedName>
    <definedName name="us1sal1">[7]Parameters!$E$39</definedName>
    <definedName name="us2co">[7]Parameters!$G$40</definedName>
    <definedName name="us2name">[7]Parameters!$C$40</definedName>
    <definedName name="us2sal1">[7]Parameters!$E$40</definedName>
    <definedName name="us3co">[7]Parameters!$G$41</definedName>
    <definedName name="us3name">[7]Parameters!$C$41</definedName>
    <definedName name="us3sal1">[7]Parameters!$E$41</definedName>
    <definedName name="us4co">[7]Parameters!$G$42</definedName>
    <definedName name="us4name">[7]Parameters!$C$42</definedName>
    <definedName name="us4sal1">[7]Parameters!$E$42</definedName>
    <definedName name="us5co">[7]Parameters!$G$43</definedName>
    <definedName name="us5name">[7]Parameters!$C$43</definedName>
    <definedName name="us5sal1">[7]Parameters!$E$43</definedName>
    <definedName name="us6co">[7]Parameters!$G$44</definedName>
    <definedName name="us6name">[7]Parameters!$C$44</definedName>
    <definedName name="us6sal1">[7]Parameters!$E$44</definedName>
    <definedName name="us7co">[7]Parameters!$G$45</definedName>
    <definedName name="us7name">[7]Parameters!$C$45</definedName>
    <definedName name="us7sal1">[7]Parameters!$E$45</definedName>
    <definedName name="us8co">[7]Parameters!$G$46</definedName>
    <definedName name="us8name">[7]Parameters!$C$46</definedName>
    <definedName name="us8sal1">[7]Parameters!$E$46</definedName>
    <definedName name="us9co">[7]Parameters!$G$47</definedName>
    <definedName name="us9name">[7]Parameters!$C$47</definedName>
    <definedName name="us9sal1">[7]Parameters!$E$47</definedName>
    <definedName name="USAID_Max_Daily_Rate">'[43]Detail AV'!$T$2</definedName>
    <definedName name="usco11">[7]Parameters!$G$49</definedName>
    <definedName name="usco12">[7]Parameters!$G$50</definedName>
    <definedName name="usco13">[7]Parameters!$G$51</definedName>
    <definedName name="usco14">[7]Parameters!$G$52</definedName>
    <definedName name="usco15">[7]Parameters!$G$53</definedName>
    <definedName name="usco16">[7]Parameters!$G$54</definedName>
    <definedName name="usco17">[7]Parameters!$G$55</definedName>
    <definedName name="usco18">[7]Parameters!$G$56</definedName>
    <definedName name="usco19">[7]Parameters!$G$57</definedName>
    <definedName name="usco20">[7]Parameters!$G$58</definedName>
    <definedName name="usco21">[7]Parameters!$G$59</definedName>
    <definedName name="usco22">[7]Parameters!$G$60</definedName>
    <definedName name="usco23">[7]Parameters!$G$61</definedName>
    <definedName name="usco24">[7]Parameters!$G$62</definedName>
    <definedName name="usco25">[7]Parameters!$G$63</definedName>
    <definedName name="usco26">[7]Parameters!$G$64</definedName>
    <definedName name="usco27">[7]Parameters!$G$65</definedName>
    <definedName name="usco28">[7]Parameters!$G$66</definedName>
    <definedName name="usco29">[7]Parameters!$G$67</definedName>
    <definedName name="usco30">[7]Parameters!$G$68</definedName>
    <definedName name="usco31">[7]Parameters!$G$69</definedName>
    <definedName name="usco32">[7]Parameters!$G$70</definedName>
    <definedName name="usco33">[7]Parameters!$G$71</definedName>
    <definedName name="usco34">[7]Parameters!$G$72</definedName>
    <definedName name="usco35">[7]Parameters!$G$73</definedName>
    <definedName name="usco36">[7]Parameters!$G$74</definedName>
    <definedName name="usco37">[7]Parameters!$G$75</definedName>
    <definedName name="usco38">[7]Parameters!$G$76</definedName>
    <definedName name="usco39">[7]Parameters!$G$77</definedName>
    <definedName name="usco40">[7]Parameters!$G$78</definedName>
    <definedName name="usco41">[7]Parameters!$G$79</definedName>
    <definedName name="usco42">[7]Parameters!$G$80</definedName>
    <definedName name="usco43">[7]Parameters!$G$81</definedName>
    <definedName name="usco44">[7]Parameters!$G$82</definedName>
    <definedName name="usco45">[7]Parameters!$G$83</definedName>
    <definedName name="usco46">[7]Parameters!$G$84</definedName>
    <definedName name="usco47">[7]Parameters!$G$85</definedName>
    <definedName name="usco48">[7]Parameters!$G$86</definedName>
    <definedName name="usco49">[7]Parameters!$G$87</definedName>
    <definedName name="usco50">[7]Parameters!$G$88</definedName>
    <definedName name="usco51">[7]Parameters!$G$89</definedName>
    <definedName name="usco52">[7]Parameters!$G$90</definedName>
    <definedName name="usco53">[7]Parameters!$G$91</definedName>
    <definedName name="usco54">[7]Parameters!$G$92</definedName>
    <definedName name="usco55">[7]Parameters!$G$93</definedName>
    <definedName name="usco56">[7]Parameters!$G$94</definedName>
    <definedName name="usco57">[7]Parameters!$G$95</definedName>
    <definedName name="usco58">[7]Parameters!$G$96</definedName>
    <definedName name="usco59">[7]Parameters!$G$97</definedName>
    <definedName name="usco60">[7]Parameters!$G$98</definedName>
    <definedName name="usco61">[7]Parameters!$G$99</definedName>
    <definedName name="usco62">[7]Parameters!$G$100</definedName>
    <definedName name="usco63">[7]Parameters!$G$101</definedName>
    <definedName name="usco64">[7]Parameters!$G$102</definedName>
    <definedName name="usco65">[7]Parameters!$G$103</definedName>
    <definedName name="usco66">[7]Parameters!$G$104</definedName>
    <definedName name="usco67">[7]Parameters!$G$105</definedName>
    <definedName name="usco68">[7]Parameters!$G$106</definedName>
    <definedName name="usco69">[7]Parameters!$G$107</definedName>
    <definedName name="usco70">[7]Parameters!$G$108</definedName>
    <definedName name="usco71">[7]Parameters!$G$109</definedName>
    <definedName name="usco72">[7]Parameters!$G$110</definedName>
    <definedName name="usco73">[7]Parameters!$G$111</definedName>
    <definedName name="usco74">[7]Parameters!$G$112</definedName>
    <definedName name="usco75">[7]Parameters!$G$113</definedName>
    <definedName name="usd">[67]LCP!$AD$3</definedName>
    <definedName name="usfringe">'[16]Input Tab'!$A$21</definedName>
    <definedName name="usinflation_yr2">'[16]Input Tab'!$A$34</definedName>
    <definedName name="usinflation_yr3">'[16]Input Tab'!$A$35</definedName>
    <definedName name="usinflation_yr4">'[16]Input Tab'!$A$36</definedName>
    <definedName name="usinflation_yr5">'[16]Input Tab'!$A$37</definedName>
    <definedName name="usjob1">[7]Parameters!$I$39</definedName>
    <definedName name="usjob10">[7]Parameters!$I$48</definedName>
    <definedName name="usjob11">[7]Parameters!$I$49</definedName>
    <definedName name="usjob12">[7]Parameters!$I$50</definedName>
    <definedName name="usjob13">[7]Parameters!$I$51</definedName>
    <definedName name="usjob14">[7]Parameters!$I$52</definedName>
    <definedName name="usjob15">[7]Parameters!$I$53</definedName>
    <definedName name="usjob16">[7]Parameters!$I$54</definedName>
    <definedName name="usjob17">[7]Parameters!$I$55</definedName>
    <definedName name="usjob18">[7]Parameters!$I$56</definedName>
    <definedName name="usjob19">[7]Parameters!$I$57</definedName>
    <definedName name="usjob2">[7]Parameters!$I$40</definedName>
    <definedName name="usjob20">[7]Parameters!$I$58</definedName>
    <definedName name="usjob21">[7]Parameters!$I$59</definedName>
    <definedName name="usjob22">[7]Parameters!$I$60</definedName>
    <definedName name="usjob23">[7]Parameters!$I$61</definedName>
    <definedName name="usjob24">[7]Parameters!$I$62</definedName>
    <definedName name="usjob25">[7]Parameters!$I$63</definedName>
    <definedName name="usjob26">[7]Parameters!$I$64</definedName>
    <definedName name="usjob27">[7]Parameters!$I$65</definedName>
    <definedName name="usjob28">[7]Parameters!$I$66</definedName>
    <definedName name="usjob29">[7]Parameters!$I$67</definedName>
    <definedName name="usjob3">[7]Parameters!$I$41</definedName>
    <definedName name="usjob30">[7]Parameters!$I$68</definedName>
    <definedName name="usjob31">[7]Parameters!$I$69</definedName>
    <definedName name="usjob32">[7]Parameters!$I$70</definedName>
    <definedName name="usjob33">[7]Parameters!$I$71</definedName>
    <definedName name="usjob34">[7]Parameters!$I$72</definedName>
    <definedName name="usjob35">[7]Parameters!$I$73</definedName>
    <definedName name="usjob36">[7]Parameters!$I$74</definedName>
    <definedName name="usjob37">[7]Parameters!$I$75</definedName>
    <definedName name="usjob38">[7]Parameters!$I$76</definedName>
    <definedName name="usjob39">[7]Parameters!$I$77</definedName>
    <definedName name="usjob4">[7]Parameters!$I$42</definedName>
    <definedName name="usjob40">[7]Parameters!$I$78</definedName>
    <definedName name="usjob41">[7]Parameters!$I$79</definedName>
    <definedName name="usjob42">[7]Parameters!$I$80</definedName>
    <definedName name="usjob43">[7]Parameters!$I$81</definedName>
    <definedName name="usjob44">[7]Parameters!$I$82</definedName>
    <definedName name="usjob45">[7]Parameters!$I$83</definedName>
    <definedName name="usjob46">[7]Parameters!$I$84</definedName>
    <definedName name="usjob47">[7]Parameters!$I$85</definedName>
    <definedName name="usjob48">[7]Parameters!$I$86</definedName>
    <definedName name="usjob49">[7]Parameters!$I$87</definedName>
    <definedName name="usjob5">[7]Parameters!$I$43</definedName>
    <definedName name="usjob50">[7]Parameters!$I$88</definedName>
    <definedName name="usjob51">[7]Parameters!$I$89</definedName>
    <definedName name="usjob52">[7]Parameters!$I$90</definedName>
    <definedName name="usjob53">[7]Parameters!$I$91</definedName>
    <definedName name="usjob54">[7]Parameters!$I$92</definedName>
    <definedName name="usjob55">[7]Parameters!$I$93</definedName>
    <definedName name="usjob56">[7]Parameters!$I$94</definedName>
    <definedName name="usjob57">[7]Parameters!$I$95</definedName>
    <definedName name="usjob58">[7]Parameters!$I$96</definedName>
    <definedName name="usjob59">[7]Parameters!$I$97</definedName>
    <definedName name="usjob6">[7]Parameters!$I$44</definedName>
    <definedName name="usjob60">[7]Parameters!$I$98</definedName>
    <definedName name="usjob61">[7]Parameters!$I$99</definedName>
    <definedName name="usjob62">[7]Parameters!$I$100</definedName>
    <definedName name="usjob63">[7]Parameters!$I$101</definedName>
    <definedName name="usjob64">[7]Parameters!$I$102</definedName>
    <definedName name="usjob65">[7]Parameters!$I$103</definedName>
    <definedName name="usjob66">[7]Parameters!$I$104</definedName>
    <definedName name="usjob67">[7]Parameters!$I$105</definedName>
    <definedName name="usjob68">[7]Parameters!$I$106</definedName>
    <definedName name="usjob69">[7]Parameters!$I$107</definedName>
    <definedName name="usjob7">[7]Parameters!$I$45</definedName>
    <definedName name="usjob70">[7]Parameters!$I$108</definedName>
    <definedName name="usjob71">[7]Parameters!$I$109</definedName>
    <definedName name="usjob72">[7]Parameters!$I$110</definedName>
    <definedName name="usjob73">[7]Parameters!$I$111</definedName>
    <definedName name="usjob74">[7]Parameters!$I$112</definedName>
    <definedName name="usjob75">[7]Parameters!$I$113</definedName>
    <definedName name="usjob8">[7]Parameters!$I$46</definedName>
    <definedName name="usjob9">[7]Parameters!$I$47</definedName>
    <definedName name="usname11">[7]Parameters!$C$49</definedName>
    <definedName name="usname12">[7]Parameters!$C$50</definedName>
    <definedName name="usname13">[7]Parameters!$C$51</definedName>
    <definedName name="usname14">[7]Parameters!$C$52</definedName>
    <definedName name="usname15">[7]Parameters!$C$53</definedName>
    <definedName name="usname16">[7]Parameters!$C$54</definedName>
    <definedName name="usname17">[7]Parameters!$C$55</definedName>
    <definedName name="usname18">[7]Parameters!$C$56</definedName>
    <definedName name="usname19">[7]Parameters!$C$57</definedName>
    <definedName name="usname20">[7]Parameters!$C$58</definedName>
    <definedName name="usname21">[7]Parameters!$C$59</definedName>
    <definedName name="usname22">[7]Parameters!$C$60</definedName>
    <definedName name="usname23">[7]Parameters!$C$61</definedName>
    <definedName name="usname24">[7]Parameters!$C$62</definedName>
    <definedName name="usname25">[7]Parameters!$C$63</definedName>
    <definedName name="usname26">[7]Parameters!$C$64</definedName>
    <definedName name="usname27">[7]Parameters!$C$65</definedName>
    <definedName name="usname28">[7]Parameters!$C$66</definedName>
    <definedName name="usname29">[7]Parameters!$C$67</definedName>
    <definedName name="usname30">[7]Parameters!$C$68</definedName>
    <definedName name="usname31">[7]Parameters!$C$69</definedName>
    <definedName name="usname32">[7]Parameters!$C$70</definedName>
    <definedName name="usname33">[7]Parameters!$C$71</definedName>
    <definedName name="usname34">[7]Parameters!$C$72</definedName>
    <definedName name="usname35">[7]Parameters!$C$73</definedName>
    <definedName name="usname36">[7]Parameters!$C$74</definedName>
    <definedName name="usname37">[7]Parameters!$C$75</definedName>
    <definedName name="usname38">[7]Parameters!$C$76</definedName>
    <definedName name="usname39">[7]Parameters!$C$77</definedName>
    <definedName name="usname40">[7]Parameters!$C$78</definedName>
    <definedName name="usname41">[7]Parameters!$C$79</definedName>
    <definedName name="usname42">[7]Parameters!$C$80</definedName>
    <definedName name="usname43">[7]Parameters!$C$81</definedName>
    <definedName name="usname44">[7]Parameters!$C$82</definedName>
    <definedName name="usname45">[7]Parameters!$C$83</definedName>
    <definedName name="usname46">[7]Parameters!$C$84</definedName>
    <definedName name="usname47">[7]Parameters!$C$85</definedName>
    <definedName name="usname48">[7]Parameters!$C$86</definedName>
    <definedName name="usname49">[7]Parameters!$C$87</definedName>
    <definedName name="usname50">[7]Parameters!$C$88</definedName>
    <definedName name="usname51">[7]Parameters!$C$89</definedName>
    <definedName name="usname52">[7]Parameters!$C$90</definedName>
    <definedName name="usname53">[7]Parameters!$C$91</definedName>
    <definedName name="usname54">[7]Parameters!$C$92</definedName>
    <definedName name="usname55">[7]Parameters!$C$93</definedName>
    <definedName name="usname56">[7]Parameters!$C$94</definedName>
    <definedName name="usname57">[7]Parameters!$C$95</definedName>
    <definedName name="usname58">[7]Parameters!$C$96</definedName>
    <definedName name="usname59">[7]Parameters!$C$97</definedName>
    <definedName name="usname60">[7]Parameters!$C$98</definedName>
    <definedName name="usname61">[7]Parameters!$C$99</definedName>
    <definedName name="usname62">[7]Parameters!$C$100</definedName>
    <definedName name="usname63">[7]Parameters!$C$101</definedName>
    <definedName name="usname64">[7]Parameters!$C$102</definedName>
    <definedName name="usname65">[7]Parameters!$C$103</definedName>
    <definedName name="usname66">[7]Parameters!$C$104</definedName>
    <definedName name="usname67">[7]Parameters!$C$105</definedName>
    <definedName name="usname68">[7]Parameters!$C$106</definedName>
    <definedName name="usname69">[7]Parameters!$C$107</definedName>
    <definedName name="usname70">[7]Parameters!$C$108</definedName>
    <definedName name="usname71">[7]Parameters!$C$109</definedName>
    <definedName name="usname72">[7]Parameters!$C$110</definedName>
    <definedName name="usname73">[7]Parameters!$C$111</definedName>
    <definedName name="usname74">[7]Parameters!$C$112</definedName>
    <definedName name="usname75">[7]Parameters!$C$113</definedName>
    <definedName name="usnonlaborinflation_yr2">'[16]Input Tab'!$A$44</definedName>
    <definedName name="usnonlaborinflation_yr3">'[16]Input Tab'!$A$45</definedName>
    <definedName name="usnonlaborinflation_yr4">'[16]Input Tab'!$A$46</definedName>
    <definedName name="usnonlaborinflation_yr5">'[16]Input Tab'!$A$47</definedName>
    <definedName name="USperdiem">[22]Assumptions!$D$29</definedName>
    <definedName name="ussal11">[7]Parameters!$E$49</definedName>
    <definedName name="ussal12">[7]Parameters!$E$50</definedName>
    <definedName name="ussal13">[7]Parameters!$E$51</definedName>
    <definedName name="ussal14">[7]Parameters!$E$52</definedName>
    <definedName name="ussal15">[7]Parameters!$E$53</definedName>
    <definedName name="ussal16">[7]Parameters!$E$54</definedName>
    <definedName name="ussal17">[7]Parameters!$E$55</definedName>
    <definedName name="ussal18">[7]Parameters!$E$56</definedName>
    <definedName name="ussal19">[7]Parameters!$E$57</definedName>
    <definedName name="ussal20">[7]Parameters!$E$58</definedName>
    <definedName name="ussal21">[7]Parameters!$E$59</definedName>
    <definedName name="ussal22">[7]Parameters!$E$60</definedName>
    <definedName name="ussal23">[7]Parameters!$E$61</definedName>
    <definedName name="ussal24">[7]Parameters!$E$62</definedName>
    <definedName name="ussal25">[7]Parameters!$E$63</definedName>
    <definedName name="ussal26">[7]Parameters!$E$64</definedName>
    <definedName name="ussal27">[7]Parameters!$E$65</definedName>
    <definedName name="ussal28">[7]Parameters!$E$66</definedName>
    <definedName name="ussal29">[7]Parameters!$E$67</definedName>
    <definedName name="ussal30">[7]Parameters!$E$68</definedName>
    <definedName name="ussal31">[7]Parameters!$E$69</definedName>
    <definedName name="ussal32">[7]Parameters!$E$70</definedName>
    <definedName name="ussal33">[7]Parameters!$E$71</definedName>
    <definedName name="ussal34">[7]Parameters!$E$72</definedName>
    <definedName name="ussal35">[7]Parameters!$E$73</definedName>
    <definedName name="ussal36">[7]Parameters!$E$74</definedName>
    <definedName name="ussal37">[7]Parameters!$E$75</definedName>
    <definedName name="ussal38">[7]Parameters!$E$76</definedName>
    <definedName name="ussal39">[7]Parameters!$E$77</definedName>
    <definedName name="ussal40">[7]Parameters!$E$78</definedName>
    <definedName name="ussal41">[7]Parameters!$E$79</definedName>
    <definedName name="ussal42">[7]Parameters!$E$80</definedName>
    <definedName name="ussal43">[7]Parameters!$E$81</definedName>
    <definedName name="ussal44">[7]Parameters!$E$82</definedName>
    <definedName name="ussal45">[7]Parameters!$E$83</definedName>
    <definedName name="ussal46">[7]Parameters!$E$84</definedName>
    <definedName name="ussal47">[7]Parameters!$E$85</definedName>
    <definedName name="ussal48">[7]Parameters!$E$86</definedName>
    <definedName name="ussal49">[7]Parameters!$E$87</definedName>
    <definedName name="ussal50">[7]Parameters!$E$88</definedName>
    <definedName name="ussal51">[7]Parameters!$E$89</definedName>
    <definedName name="ussal52">[7]Parameters!$E$90</definedName>
    <definedName name="ussal53">[7]Parameters!$E$91</definedName>
    <definedName name="ussal54">[7]Parameters!$E$92</definedName>
    <definedName name="ussal55">[7]Parameters!$E$93</definedName>
    <definedName name="ussal56">[7]Parameters!$E$94</definedName>
    <definedName name="ussal57">[7]Parameters!$E$95</definedName>
    <definedName name="ussal58">[7]Parameters!$E$96</definedName>
    <definedName name="ussal59">[7]Parameters!$E$97</definedName>
    <definedName name="ussal60">[7]Parameters!$E$98</definedName>
    <definedName name="ussal61">[7]Parameters!$E$99</definedName>
    <definedName name="ussal62">[7]Parameters!$E$100</definedName>
    <definedName name="ussal63">[7]Parameters!$E$101</definedName>
    <definedName name="ussal64">[7]Parameters!$E$102</definedName>
    <definedName name="ussal65">[7]Parameters!$E$103</definedName>
    <definedName name="ussal66">[7]Parameters!$E$104</definedName>
    <definedName name="ussal67">[7]Parameters!$E$105</definedName>
    <definedName name="ussal68">[7]Parameters!$E$106</definedName>
    <definedName name="ussal69">[7]Parameters!$E$107</definedName>
    <definedName name="ussal70">[7]Parameters!$E$108</definedName>
    <definedName name="ussal71">[7]Parameters!$E$109</definedName>
    <definedName name="ussal72">[7]Parameters!$E$110</definedName>
    <definedName name="ussal73">[7]Parameters!$E$111</definedName>
    <definedName name="ussal74">[7]Parameters!$E$112</definedName>
    <definedName name="ussal75">[7]Parameters!$E$113</definedName>
    <definedName name="ustaxi">[17]Sheet1!$C$35</definedName>
    <definedName name="Utile_Base">[19]Foglio1!$B$16</definedName>
    <definedName name="Utile_Mod.">[19]Foglio1!$E$12</definedName>
    <definedName name="UTOT">#N/A</definedName>
    <definedName name="valves">#REF!</definedName>
    <definedName name="Variance">'[27]GW CLIENT SUMMARY'!$Y$8</definedName>
    <definedName name="Vc_Days">#REF!</definedName>
    <definedName name="vehicleinsurance">'[16]Input Tab'!$A$27</definedName>
    <definedName name="VENTE">#N/A</definedName>
    <definedName name="Village_Analysis">#REF!</definedName>
    <definedName name="voitures">#REF!</definedName>
    <definedName name="WarehouseHandling">[14]Parameters!$N$17</definedName>
    <definedName name="WDA">#N/A</definedName>
    <definedName name="we_">[63]Foglio1!#REF!</definedName>
    <definedName name="wedq">[20]INDIRECTS!#REF!</definedName>
    <definedName name="wer">#REF!</definedName>
    <definedName name="WERT" hidden="1">{"PAGE1",#N/A,FALSE,"CPFFMSTR";"PAGE2",#N/A,FALSE,"CPFFMSTR"}</definedName>
    <definedName name="wertwert">#REF!</definedName>
    <definedName name="WISE" hidden="1">[68]PERSONNELIST!#REF!</definedName>
    <definedName name="Wk_Days">#REF!</definedName>
    <definedName name="WORKAREA">#REF!</definedName>
    <definedName name="workdaysLT">[7]Parameters!$B$509</definedName>
    <definedName name="workdaysST">[7]Parameters!$B$510</definedName>
    <definedName name="WORTH">#N/A</definedName>
    <definedName name="wrn.ACC_Cars_125K_Co1." hidden="1">{"ACC_Cars_125K_PA",#N/A,FALSE,"ACC Cars Co1 125K ";"ACC_Cars_125K_Prop",#N/A,FALSE,"ACC Cars Co1 125K "}</definedName>
    <definedName name="wrn.ACC_Cars_400K_Co1." hidden="1">{"ACC_Cars_400K_PA",#N/A,FALSE,"ACC Cars Co1 400K";"ACC_Cars_400K_Prop",#N/A,FALSE,"ACC Cars Co1 400K"}</definedName>
    <definedName name="wrn.ACC_Cars_Travel_125K." hidden="1">{"PAGE1",#N/A,FALSE,"ACC_CARS Travel 125K";"PAGE2",#N/A,FALSE,"ACC_CARS Travel 125K"}</definedName>
    <definedName name="wrn.ACC_CARS_Travel_400K." hidden="1">{"Page1",#N/A,FALSE,"ACC_CARS Travel 400K";"Page2",#N/A,FALSE,"ACC_CARS Travel 400K"}</definedName>
    <definedName name="wrn.All._.Grant._.Forms." hidden="1">{"Form DD",#N/A,FALSE,"DD";"EE",#N/A,FALSE,"EE";"Indirects",#N/A,FALSE,"DD"}</definedName>
    <definedName name="wrn.Alle._.Blätter._.in._.Liste." hidden="1">{#N/A,#N/A,FALSE,"Blatt 1";#N/A,#N/A,FALSE,"Blatt 2"}</definedName>
    <definedName name="wrn.BACKUP." hidden="1">{"actuals_1",#N/A,FALSE,"CO 1 YRS";"burden_1",#N/A,FALSE,"CO 1 YRS";"input",#N/A,FALSE,"INPUT"}</definedName>
    <definedName name="wrn.CCB_JDISS.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wrn.Dolan_Co1." hidden="1">{"DolanCo1_PA",#N/A,FALSE,"Tina Dolan";"DolanCo1_Prop",#N/A,FALSE,"Tina Dolan"}</definedName>
    <definedName name="wrn.Ebron_350K." hidden="1">{"Prop_350K",#N/A,FALSE,"Ebron-350K";"PA_350K",#N/A,FALSE,"Ebron-350K";"Ebron350KTrvl",#N/A,FALSE,"Ebrons Travel 350k"}</definedName>
    <definedName name="wrn.Ebron_Co1." hidden="1">{"EbronCo1_PA",#N/A,FALSE,"Ebrons Task Co1";"EbronCo1_Prop",#N/A,FALSE,"Ebrons Task Co1";"Ebron316KTrvl",#N/A,FALSE,"Ebrons Travel 316k"}</definedName>
    <definedName name="wrn.Ebron_Co5." hidden="1">{"EbronCo5_PA",#N/A,FALSE,"Ebrons Task Co5";"EbronCo5_Prop",#N/A,FALSE,"Ebrons Task Co5"}</definedName>
    <definedName name="wrn.INVOICE." hidden="1">{"SF1034",#N/A,FALSE,"SF1034";"PAGE1",#N/A,FALSE,"SF1035-CO1-PG1";"PAGE2",#N/A,FALSE,"SF1035-CO1-PG2"}</definedName>
    <definedName name="wrn.JDISS_Co1." hidden="1">{"JDISS_Co1",#N/A,FALSE,"JDISS_Co1";"JDISSCo1_PA",#N/A,FALSE,"JDISS_Co1"}</definedName>
    <definedName name="wrn.Man._.Loading._.Sheet." hidden="1">{#N/A,#N/A,FALSE,"ManLoading"}</definedName>
    <definedName name="wrn.Model." hidden="1">{#N/A,#N/A,FALSE,"Input";#N/A,#N/A,FALSE,"Labour";#N/A,#N/A,FALSE,"Vans";#N/A,#N/A,FALSE,"OHead";#N/A,#N/A,FALSE,"TaxGst";#N/A,#N/A,FALSE,"Report";#N/A,#N/A,FALSE,"Drops";#N/A,#N/A,FALSE,"Avg Kms per drop";#N/A,#N/A,FALSE,"Ave Time per drop"}</definedName>
    <definedName name="wrn.Pearson_Co1." hidden="1">{"PearsonCo1_Prop",#N/A,FALSE,"Pearsons Task Co1";"PearsonCo1_PA",#N/A,FALSE,"Pearsons Task Co1"}</definedName>
    <definedName name="wrn.Pearson_Co5." hidden="1">{"PearsonCo5_Prop",#N/A,FALSE,"Pearsons Task Co5";"PearsonCo5_PA",#N/A,FALSE,"Pearsons Task Co5"}</definedName>
    <definedName name="wrn.price." hidden="1">{"PAGE1",#N/A,FALSE,"CPFFMSTR";"PAGE2",#N/A,FALSE,"CPFFMSTR"}</definedName>
    <definedName name="wrn.PRINT._.ALL." hidden="1">{"ORIG",#N/A,FALSE,"Sheet1";"GOVT LABOR",#N/A,FALSE,"Sheet1";"INT LABOR",#N/A,FALSE,"Sheet1"}</definedName>
    <definedName name="wrn.Print_Detail_And_Summary." hidden="1">{"ViewPreCalc",#N/A,TRUE,"PreCalc";"ViewSummary",#N/A,TRUE,"Summary "}</definedName>
    <definedName name="wrn.Seal._.Team._.J6." hidden="1">{"Seal Team J6 Sum",#N/A,FALSE,"Seal Team Summary";"Seal Team J6",#N/A,FALSE,"Seal Team ";"Seal Team ODC J6",#N/A,FALSE,"Seal Team ODCs";"Seal Team Trvl J6",#N/A,FALSE," Seal Team Trvl"}</definedName>
    <definedName name="wrn.Summary._.1._.Year." hidden="1">{"One Year",#N/A,FALSE,"Summary"}</definedName>
    <definedName name="wrn1.price." hidden="1">{"PAGE1",#N/A,FALSE,"CPFFMSTR";"PAGE2",#N/A,FALSE,"CPFFMSTR"}</definedName>
    <definedName name="ww">[63]Foglio1!#REF!</definedName>
    <definedName name="WWeekResidents">[14]Parameters!$D$35</definedName>
    <definedName name="WWeekShortTermers">[14]Parameters!$D$36</definedName>
    <definedName name="X">#REF!</definedName>
    <definedName name="X_section_mm2">#REF!</definedName>
    <definedName name="XA">#REF!</definedName>
    <definedName name="XB">#REF!</definedName>
    <definedName name="XBS_Areas">[14]_Lists_!$M$40:$M$45</definedName>
    <definedName name="XD">#REF!</definedName>
    <definedName name="XFDTGH" hidden="1">{"PAGE1",#N/A,FALSE,"CPFFMSTR";"PAGE2",#N/A,FALSE,"CPFFMSTR"}</definedName>
    <definedName name="XGH" hidden="1">{"PAGE1",#N/A,FALSE,"CPFFMSTR";"PAGE2",#N/A,FALSE,"CPFFMSTR"}</definedName>
    <definedName name="XGHXF" hidden="1">{"PAGE1",#N/A,FALSE,"CPFFMSTR";"PAGE2",#N/A,FALSE,"CPFFMSTR"}</definedName>
    <definedName name="xvcb" hidden="1">{"PAGE1",#N/A,FALSE,"CPFFMSTR";"PAGE2",#N/A,FALSE,"CPFFMSTR"}</definedName>
    <definedName name="xx">[19]Foglio1!$B$7:$O$80</definedName>
    <definedName name="xxx" hidden="1">{"ACC_Cars_125K_PA",#N/A,FALSE,"ACC Cars Co1 125K ";"ACC_Cars_125K_Prop",#N/A,FALSE,"ACC Cars Co1 125K "}</definedName>
    <definedName name="xxx1" hidden="1">{"ACC_Cars_400K_PA",#N/A,FALSE,"ACC Cars Co1 400K";"ACC_Cars_400K_Prop",#N/A,FALSE,"ACC Cars Co1 400K"}</definedName>
    <definedName name="Y1_3Duration">IF(ProjectDuration&gt;=3,3,ProjectDuration)</definedName>
    <definedName name="Y4_5Duration">IF(ProjectDuration&gt;3,ProjectDuration-3,0)</definedName>
    <definedName name="Year_1_Cost_Centers">[20]INDIRECTS!$S$3:$S$15</definedName>
    <definedName name="Year_2_BAH_Fee">[20]INDIRECTS!#REF!</definedName>
    <definedName name="Year_2_Cost_Centers">[20]INDIRECTS!#REF!</definedName>
    <definedName name="Year_2_Subcontractor_Fee">[20]INDIRECTS!#REF!</definedName>
    <definedName name="Year_3_BAH_Fee">[20]INDIRECTS!#REF!</definedName>
    <definedName name="Year_3_Cost_Centers">[20]INDIRECTS!#REF!</definedName>
    <definedName name="Year_3_Subcontractor_Fee">[20]INDIRECTS!#REF!</definedName>
    <definedName name="Year_4_BAH_Fee">[20]INDIRECTS!#REF!</definedName>
    <definedName name="Year_4_Cost_Centers">[20]INDIRECTS!#REF!</definedName>
    <definedName name="Year_4_Subcontractor_Fee">[20]INDIRECTS!#REF!</definedName>
    <definedName name="Year_5_BAH_Fee">[20]INDIRECTS!#REF!</definedName>
    <definedName name="Year_5_Cost_Centers">[20]INDIRECTS!#REF!</definedName>
    <definedName name="Year_5_Subcontractor_Fee">[20]INDIRECTS!#REF!</definedName>
    <definedName name="Year1LaborDollars">'[14]Schedule A - Labor'!$Q$18:$Q$217</definedName>
    <definedName name="Year2LaborDollars">'[14]Schedule A - Labor'!$V$18:$V$217</definedName>
    <definedName name="Year3LaborDollars">'[14]Schedule A - Labor'!$AA$18:$AA$217</definedName>
    <definedName name="Year4LaborDollars">'[14]Schedule A - Labor'!$AF$18:$AF$217</definedName>
    <definedName name="Year5LaborDollars">'[14]Schedule A - Labor'!$AK$18:$AK$217</definedName>
    <definedName name="YEARS">#REF!</definedName>
    <definedName name="yes" hidden="1">#REF!</definedName>
    <definedName name="Yes_No">[69]LOV!$A$2:$A$3</definedName>
    <definedName name="YR1_Rates">[15]FDRs!$E$12:$E$32</definedName>
    <definedName name="Yr1Consult">#REF!</definedName>
    <definedName name="Yr1FI">#REF!</definedName>
    <definedName name="Yr1ODC">#REF!</definedName>
    <definedName name="Yr1Travel">#REF!</definedName>
    <definedName name="YR2_Rates">[15]FDRs!$F$12:$F$32</definedName>
    <definedName name="YR3_Rates">[15]FDRs!$G$12:$G$32</definedName>
    <definedName name="YR4_Rates">[15]FDRs!$H$12:$H$32</definedName>
    <definedName name="YR5_Rates">[15]FDRs!$I$12:$I$32</definedName>
    <definedName name="ZDFR" hidden="1">{"PAGE1",#N/A,FALSE,"CPFFMSTR";"PAGE2",#N/A,FALSE,"CPFFMSTR"}</definedName>
    <definedName name="Zone_impres_MI">#REF!</definedName>
    <definedName name="zone_monnai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76" roundtripDataSignature="AMtx7mjlla4LRkszCdeHYRPAMdq8tPi8Xw=="/>
    </ext>
  </extLst>
</workbook>
</file>

<file path=xl/calcChain.xml><?xml version="1.0" encoding="utf-8"?>
<calcChain xmlns="http://schemas.openxmlformats.org/spreadsheetml/2006/main">
  <c r="H47" i="10" l="1"/>
  <c r="I47" i="10" s="1"/>
  <c r="F47" i="10"/>
  <c r="H46" i="10"/>
  <c r="K46" i="10" s="1"/>
  <c r="N46" i="10" s="1"/>
  <c r="Q46" i="10" s="1"/>
  <c r="H52" i="10"/>
  <c r="K52" i="10" s="1"/>
  <c r="H42" i="10"/>
  <c r="K42" i="10" s="1"/>
  <c r="L42" i="10" s="1"/>
  <c r="F42" i="10"/>
  <c r="H41" i="10"/>
  <c r="K41" i="10" s="1"/>
  <c r="L41" i="10" s="1"/>
  <c r="F41" i="10"/>
  <c r="H40" i="10"/>
  <c r="K40" i="10" s="1"/>
  <c r="L40" i="10" s="1"/>
  <c r="F40" i="10"/>
  <c r="H38" i="10"/>
  <c r="K38" i="10" s="1"/>
  <c r="F38" i="10"/>
  <c r="H37" i="10"/>
  <c r="K37" i="10" s="1"/>
  <c r="F37" i="10"/>
  <c r="H16" i="10"/>
  <c r="H15" i="10"/>
  <c r="K15" i="10" s="1"/>
  <c r="N15" i="10" s="1"/>
  <c r="Q15" i="10" s="1"/>
  <c r="F15" i="10"/>
  <c r="H31" i="10"/>
  <c r="K31" i="10" s="1"/>
  <c r="G31" i="10"/>
  <c r="J31" i="10" s="1"/>
  <c r="M31" i="10" s="1"/>
  <c r="P31" i="10" s="1"/>
  <c r="S31" i="10" s="1"/>
  <c r="F31" i="10"/>
  <c r="H29" i="10"/>
  <c r="K29" i="10" s="1"/>
  <c r="G29" i="10"/>
  <c r="J29" i="10" s="1"/>
  <c r="M29" i="10" s="1"/>
  <c r="P29" i="10" s="1"/>
  <c r="S29" i="10" s="1"/>
  <c r="F29" i="10"/>
  <c r="F30" i="10"/>
  <c r="H25" i="10"/>
  <c r="F25" i="10"/>
  <c r="H24" i="10"/>
  <c r="F24" i="10"/>
  <c r="F16" i="10"/>
  <c r="H19" i="10"/>
  <c r="K19" i="10" s="1"/>
  <c r="N19" i="10" s="1"/>
  <c r="Q19" i="10" s="1"/>
  <c r="T19" i="10" s="1"/>
  <c r="F36" i="10"/>
  <c r="H36" i="10"/>
  <c r="I36" i="10" s="1"/>
  <c r="G30" i="10"/>
  <c r="J30" i="10" s="1"/>
  <c r="M30" i="10" s="1"/>
  <c r="P30" i="10" s="1"/>
  <c r="S30" i="10" s="1"/>
  <c r="D13" i="6"/>
  <c r="Y39" i="8"/>
  <c r="W39" i="8"/>
  <c r="S39" i="8"/>
  <c r="O39" i="8"/>
  <c r="K39" i="8"/>
  <c r="G39" i="8"/>
  <c r="Y37" i="8"/>
  <c r="V37" i="8"/>
  <c r="T37" i="8"/>
  <c r="W37" i="8"/>
  <c r="R37" i="8"/>
  <c r="P37" i="8"/>
  <c r="S37" i="8"/>
  <c r="N37" i="8"/>
  <c r="L37" i="8"/>
  <c r="O37" i="8"/>
  <c r="J37" i="8"/>
  <c r="H37" i="8"/>
  <c r="K37" i="8"/>
  <c r="G37" i="8"/>
  <c r="F37" i="8"/>
  <c r="D37" i="8"/>
  <c r="D20" i="6"/>
  <c r="D19" i="6"/>
  <c r="D18" i="6"/>
  <c r="V26" i="8"/>
  <c r="U26" i="8"/>
  <c r="T13" i="8"/>
  <c r="T21" i="8"/>
  <c r="T26" i="8"/>
  <c r="W26" i="8"/>
  <c r="R26" i="8"/>
  <c r="Q26" i="8"/>
  <c r="P13" i="8"/>
  <c r="P21" i="8"/>
  <c r="P26" i="8"/>
  <c r="S26" i="8"/>
  <c r="N26" i="8"/>
  <c r="M26" i="8"/>
  <c r="L13" i="8"/>
  <c r="L21" i="8"/>
  <c r="L26" i="8"/>
  <c r="O26" i="8"/>
  <c r="J26" i="8"/>
  <c r="I26" i="8"/>
  <c r="H13" i="8"/>
  <c r="H21" i="8"/>
  <c r="H26" i="8"/>
  <c r="K26" i="8"/>
  <c r="F26" i="8"/>
  <c r="E26" i="8"/>
  <c r="D13" i="8"/>
  <c r="D21" i="8"/>
  <c r="D26" i="8"/>
  <c r="G26" i="8"/>
  <c r="Y26" i="8"/>
  <c r="V21" i="8"/>
  <c r="D21" i="6"/>
  <c r="U21" i="8"/>
  <c r="W21" i="8"/>
  <c r="R21" i="8"/>
  <c r="Q21" i="8"/>
  <c r="S21" i="8"/>
  <c r="N21" i="8"/>
  <c r="M21" i="8"/>
  <c r="O21" i="8"/>
  <c r="J21" i="8"/>
  <c r="I21" i="8"/>
  <c r="K21" i="8"/>
  <c r="F21" i="8"/>
  <c r="E21" i="8"/>
  <c r="G21" i="8"/>
  <c r="Y21" i="8"/>
  <c r="V18" i="8"/>
  <c r="T18" i="8"/>
  <c r="U18" i="8"/>
  <c r="W18" i="8"/>
  <c r="R18" i="8"/>
  <c r="P18" i="8"/>
  <c r="Q18" i="8"/>
  <c r="S18" i="8"/>
  <c r="N18" i="8"/>
  <c r="L18" i="8"/>
  <c r="M18" i="8"/>
  <c r="O18" i="8"/>
  <c r="J18" i="8"/>
  <c r="H18" i="8"/>
  <c r="I18" i="8"/>
  <c r="K18" i="8"/>
  <c r="F18" i="8"/>
  <c r="D18" i="8"/>
  <c r="E18" i="8"/>
  <c r="G18" i="8"/>
  <c r="Y18" i="8"/>
  <c r="F19" i="8"/>
  <c r="J19" i="8"/>
  <c r="N19" i="8"/>
  <c r="R19" i="8"/>
  <c r="V19" i="8"/>
  <c r="T11" i="8"/>
  <c r="T19" i="8"/>
  <c r="U19" i="8"/>
  <c r="W19" i="8"/>
  <c r="P11" i="8"/>
  <c r="P19" i="8"/>
  <c r="Q19" i="8"/>
  <c r="S19" i="8"/>
  <c r="L11" i="8"/>
  <c r="L19" i="8"/>
  <c r="M19" i="8"/>
  <c r="O19" i="8"/>
  <c r="H11" i="8"/>
  <c r="H19" i="8"/>
  <c r="I19" i="8"/>
  <c r="K19" i="8"/>
  <c r="D11" i="8"/>
  <c r="D19" i="8"/>
  <c r="E19" i="8"/>
  <c r="G19" i="8"/>
  <c r="Y19" i="8"/>
  <c r="V20" i="8"/>
  <c r="T12" i="8"/>
  <c r="T20" i="8"/>
  <c r="U20" i="8"/>
  <c r="W20" i="8"/>
  <c r="R20" i="8"/>
  <c r="P12" i="8"/>
  <c r="P20" i="8"/>
  <c r="Q20" i="8"/>
  <c r="S20" i="8"/>
  <c r="N20" i="8"/>
  <c r="L12" i="8"/>
  <c r="L20" i="8"/>
  <c r="M20" i="8"/>
  <c r="O20" i="8"/>
  <c r="J20" i="8"/>
  <c r="H12" i="8"/>
  <c r="H20" i="8"/>
  <c r="I20" i="8"/>
  <c r="K20" i="8"/>
  <c r="F20" i="8"/>
  <c r="D12" i="8"/>
  <c r="D20" i="8"/>
  <c r="E20" i="8"/>
  <c r="G20" i="8"/>
  <c r="Y20" i="8"/>
  <c r="Y23" i="8"/>
  <c r="F10" i="8"/>
  <c r="J10" i="8"/>
  <c r="N10" i="8"/>
  <c r="R10" i="8"/>
  <c r="V10" i="8"/>
  <c r="U10" i="8"/>
  <c r="W10" i="8"/>
  <c r="Q10" i="8"/>
  <c r="S10" i="8"/>
  <c r="M10" i="8"/>
  <c r="O10" i="8"/>
  <c r="I10" i="8"/>
  <c r="K10" i="8"/>
  <c r="E10" i="8"/>
  <c r="G10" i="8"/>
  <c r="Y10" i="8"/>
  <c r="F11" i="8"/>
  <c r="J11" i="8"/>
  <c r="N11" i="8"/>
  <c r="R11" i="8"/>
  <c r="V11" i="8"/>
  <c r="U11" i="8"/>
  <c r="W11" i="8"/>
  <c r="Q11" i="8"/>
  <c r="S11" i="8"/>
  <c r="M11" i="8"/>
  <c r="O11" i="8"/>
  <c r="I11" i="8"/>
  <c r="K11" i="8"/>
  <c r="E11" i="8"/>
  <c r="G11" i="8"/>
  <c r="Y11" i="8"/>
  <c r="F12" i="8"/>
  <c r="J12" i="8"/>
  <c r="N12" i="8"/>
  <c r="R12" i="8"/>
  <c r="V12" i="8"/>
  <c r="U12" i="8"/>
  <c r="W12" i="8"/>
  <c r="Q12" i="8"/>
  <c r="S12" i="8"/>
  <c r="M12" i="8"/>
  <c r="O12" i="8"/>
  <c r="I12" i="8"/>
  <c r="K12" i="8"/>
  <c r="E12" i="8"/>
  <c r="G12" i="8"/>
  <c r="Y12" i="8"/>
  <c r="F13" i="8"/>
  <c r="J13" i="8"/>
  <c r="N13" i="8"/>
  <c r="R13" i="8"/>
  <c r="V13" i="8"/>
  <c r="U13" i="8"/>
  <c r="W13" i="8"/>
  <c r="Q13" i="8"/>
  <c r="S13" i="8"/>
  <c r="M13" i="8"/>
  <c r="O13" i="8"/>
  <c r="I13" i="8"/>
  <c r="K13" i="8"/>
  <c r="E13" i="8"/>
  <c r="G13" i="8"/>
  <c r="Y13" i="8"/>
  <c r="Y15" i="8"/>
  <c r="T30" i="8"/>
  <c r="W30" i="8"/>
  <c r="P30" i="8"/>
  <c r="S30" i="8"/>
  <c r="L30" i="8"/>
  <c r="O30" i="8"/>
  <c r="H30" i="8"/>
  <c r="K30" i="8"/>
  <c r="D30" i="8"/>
  <c r="G30" i="8"/>
  <c r="Y30" i="8"/>
  <c r="Y34" i="8"/>
  <c r="Y35" i="8"/>
  <c r="Y36" i="8"/>
  <c r="V42" i="8"/>
  <c r="W15" i="8"/>
  <c r="U42" i="8"/>
  <c r="W42" i="8"/>
  <c r="R42" i="8"/>
  <c r="S15" i="8"/>
  <c r="Q42" i="8"/>
  <c r="S42" i="8"/>
  <c r="N42" i="8"/>
  <c r="O15" i="8"/>
  <c r="M42" i="8"/>
  <c r="O42" i="8"/>
  <c r="J42" i="8"/>
  <c r="K15" i="8"/>
  <c r="I42" i="8"/>
  <c r="K42" i="8"/>
  <c r="G15" i="8"/>
  <c r="E42" i="8"/>
  <c r="G42" i="8"/>
  <c r="Y42" i="8"/>
  <c r="Y44" i="8"/>
  <c r="Y46" i="8"/>
  <c r="B4" i="8"/>
  <c r="W44" i="8"/>
  <c r="W23" i="8"/>
  <c r="W46" i="8"/>
  <c r="S44" i="8"/>
  <c r="S23" i="8"/>
  <c r="S46" i="8"/>
  <c r="O44" i="8"/>
  <c r="O23" i="8"/>
  <c r="O46" i="8"/>
  <c r="K44" i="8"/>
  <c r="K23" i="8"/>
  <c r="K46" i="8"/>
  <c r="G44" i="8"/>
  <c r="G23" i="8"/>
  <c r="G46" i="8"/>
  <c r="F18" i="6"/>
  <c r="F19" i="6"/>
  <c r="F21" i="6"/>
  <c r="F20" i="6"/>
  <c r="F23" i="6"/>
  <c r="F13" i="6"/>
  <c r="F12" i="6"/>
  <c r="F15" i="6"/>
  <c r="D32" i="6"/>
  <c r="F32" i="6"/>
  <c r="F34" i="6"/>
  <c r="F36" i="6"/>
  <c r="H36" i="6"/>
  <c r="F11" i="6"/>
  <c r="F10" i="6"/>
  <c r="H34" i="6"/>
  <c r="F26" i="6"/>
  <c r="F29" i="6"/>
  <c r="H29" i="6"/>
  <c r="H23" i="6"/>
  <c r="H15" i="6"/>
  <c r="X10" i="8"/>
  <c r="X11" i="8"/>
  <c r="X12" i="8"/>
  <c r="X13" i="8"/>
  <c r="X15" i="8"/>
  <c r="D15" i="6"/>
  <c r="D29" i="6"/>
  <c r="L43" i="10" l="1"/>
  <c r="R15" i="10"/>
  <c r="G14" i="5" s="1"/>
  <c r="T15" i="10"/>
  <c r="U15" i="10" s="1"/>
  <c r="T46" i="10"/>
  <c r="U46" i="10" s="1"/>
  <c r="W46" i="10" s="1"/>
  <c r="X46" i="10" s="1"/>
  <c r="R46" i="10"/>
  <c r="K47" i="10"/>
  <c r="N52" i="10"/>
  <c r="Q52" i="10" s="1"/>
  <c r="F43" i="10"/>
  <c r="I37" i="10"/>
  <c r="I41" i="10"/>
  <c r="F26" i="10"/>
  <c r="C16" i="5" s="1"/>
  <c r="I38" i="10"/>
  <c r="I42" i="10"/>
  <c r="N42" i="10"/>
  <c r="N41" i="10"/>
  <c r="N40" i="10"/>
  <c r="I40" i="10"/>
  <c r="N38" i="10"/>
  <c r="L38" i="10"/>
  <c r="N37" i="10"/>
  <c r="L37" i="10"/>
  <c r="I16" i="10"/>
  <c r="K16" i="10"/>
  <c r="N16" i="10" s="1"/>
  <c r="Q16" i="10" s="1"/>
  <c r="F32" i="10"/>
  <c r="C17" i="5" s="1"/>
  <c r="D19" i="10"/>
  <c r="F19" i="10" s="1"/>
  <c r="F20" i="10" s="1"/>
  <c r="C15" i="5" s="1"/>
  <c r="N31" i="10"/>
  <c r="L31" i="10"/>
  <c r="I31" i="10"/>
  <c r="N29" i="10"/>
  <c r="L29" i="10"/>
  <c r="I29" i="10"/>
  <c r="H30" i="10"/>
  <c r="K30" i="10" s="1"/>
  <c r="L30" i="10" s="1"/>
  <c r="F17" i="10"/>
  <c r="I15" i="10"/>
  <c r="K36" i="10"/>
  <c r="N36" i="10" s="1"/>
  <c r="O15" i="10"/>
  <c r="L15" i="10"/>
  <c r="K24" i="10"/>
  <c r="I24" i="10"/>
  <c r="K25" i="10"/>
  <c r="I25" i="10"/>
  <c r="H14" i="5" l="1"/>
  <c r="W15" i="10"/>
  <c r="X15" i="10" s="1"/>
  <c r="Z46" i="10"/>
  <c r="AA46" i="10" s="1"/>
  <c r="O42" i="10"/>
  <c r="Q42" i="10"/>
  <c r="O38" i="10"/>
  <c r="Q38" i="10"/>
  <c r="T16" i="10"/>
  <c r="U16" i="10" s="1"/>
  <c r="W16" i="10" s="1"/>
  <c r="X16" i="10" s="1"/>
  <c r="Z16" i="10" s="1"/>
  <c r="AA16" i="10" s="1"/>
  <c r="AC16" i="10" s="1"/>
  <c r="AD16" i="10" s="1"/>
  <c r="AF16" i="10" s="1"/>
  <c r="AG16" i="10" s="1"/>
  <c r="AI16" i="10" s="1"/>
  <c r="AJ16" i="10" s="1"/>
  <c r="AL16" i="10" s="1"/>
  <c r="AM16" i="10" s="1"/>
  <c r="R16" i="10"/>
  <c r="R17" i="10" s="1"/>
  <c r="O29" i="10"/>
  <c r="Q29" i="10"/>
  <c r="O41" i="10"/>
  <c r="Q41" i="10"/>
  <c r="O36" i="10"/>
  <c r="Q36" i="10"/>
  <c r="O31" i="10"/>
  <c r="Q31" i="10"/>
  <c r="O40" i="10"/>
  <c r="Q40" i="10"/>
  <c r="O37" i="10"/>
  <c r="Q37" i="10"/>
  <c r="T52" i="10"/>
  <c r="N47" i="10"/>
  <c r="L47" i="10"/>
  <c r="F46" i="10"/>
  <c r="F48" i="10" s="1"/>
  <c r="F50" i="10" s="1"/>
  <c r="I26" i="10"/>
  <c r="D16" i="5" s="1"/>
  <c r="L32" i="10"/>
  <c r="E17" i="5" s="1"/>
  <c r="N30" i="10"/>
  <c r="I30" i="10"/>
  <c r="I32" i="10" s="1"/>
  <c r="D17" i="5" s="1"/>
  <c r="L36" i="10"/>
  <c r="C14" i="5"/>
  <c r="L16" i="10"/>
  <c r="O16" i="10"/>
  <c r="N25" i="10"/>
  <c r="L25" i="10"/>
  <c r="N24" i="10"/>
  <c r="L24" i="10"/>
  <c r="C18" i="5"/>
  <c r="AC46" i="10" l="1"/>
  <c r="AD46" i="10" s="1"/>
  <c r="Z15" i="10"/>
  <c r="AA15" i="10" s="1"/>
  <c r="X17" i="10"/>
  <c r="V19" i="10"/>
  <c r="AO16" i="10"/>
  <c r="S19" i="10"/>
  <c r="U19" i="10" s="1"/>
  <c r="W19" i="10" s="1"/>
  <c r="T41" i="10"/>
  <c r="U41" i="10" s="1"/>
  <c r="W41" i="10" s="1"/>
  <c r="X41" i="10" s="1"/>
  <c r="Z41" i="10" s="1"/>
  <c r="AA41" i="10" s="1"/>
  <c r="AC41" i="10" s="1"/>
  <c r="AD41" i="10" s="1"/>
  <c r="AF41" i="10" s="1"/>
  <c r="AG41" i="10" s="1"/>
  <c r="AI41" i="10" s="1"/>
  <c r="AJ41" i="10" s="1"/>
  <c r="AL41" i="10" s="1"/>
  <c r="AM41" i="10" s="1"/>
  <c r="R41" i="10"/>
  <c r="T31" i="10"/>
  <c r="V31" i="10" s="1"/>
  <c r="R31" i="10"/>
  <c r="R29" i="10"/>
  <c r="T29" i="10"/>
  <c r="V29" i="10" s="1"/>
  <c r="O47" i="10"/>
  <c r="Q47" i="10"/>
  <c r="R37" i="10"/>
  <c r="T37" i="10"/>
  <c r="U37" i="10" s="1"/>
  <c r="T38" i="10"/>
  <c r="U38" i="10" s="1"/>
  <c r="W38" i="10" s="1"/>
  <c r="X38" i="10" s="1"/>
  <c r="Z38" i="10" s="1"/>
  <c r="AA38" i="10" s="1"/>
  <c r="AC38" i="10" s="1"/>
  <c r="AD38" i="10" s="1"/>
  <c r="AF38" i="10" s="1"/>
  <c r="AG38" i="10" s="1"/>
  <c r="AI38" i="10" s="1"/>
  <c r="AJ38" i="10" s="1"/>
  <c r="AL38" i="10" s="1"/>
  <c r="AM38" i="10" s="1"/>
  <c r="R38" i="10"/>
  <c r="O24" i="10"/>
  <c r="Q24" i="10"/>
  <c r="O30" i="10"/>
  <c r="O32" i="10" s="1"/>
  <c r="F17" i="5" s="1"/>
  <c r="Q30" i="10"/>
  <c r="R36" i="10"/>
  <c r="T36" i="10"/>
  <c r="U36" i="10" s="1"/>
  <c r="W36" i="10" s="1"/>
  <c r="X36" i="10" s="1"/>
  <c r="T40" i="10"/>
  <c r="U40" i="10" s="1"/>
  <c r="R40" i="10"/>
  <c r="O25" i="10"/>
  <c r="Q25" i="10"/>
  <c r="P19" i="10"/>
  <c r="R19" i="10" s="1"/>
  <c r="R20" i="10" s="1"/>
  <c r="G15" i="5" s="1"/>
  <c r="T42" i="10"/>
  <c r="U42" i="10" s="1"/>
  <c r="W42" i="10" s="1"/>
  <c r="X42" i="10" s="1"/>
  <c r="Z42" i="10" s="1"/>
  <c r="AA42" i="10" s="1"/>
  <c r="AC42" i="10" s="1"/>
  <c r="AD42" i="10" s="1"/>
  <c r="AF42" i="10" s="1"/>
  <c r="AG42" i="10" s="1"/>
  <c r="AI42" i="10" s="1"/>
  <c r="AJ42" i="10" s="1"/>
  <c r="AL42" i="10" s="1"/>
  <c r="AM42" i="10" s="1"/>
  <c r="R42" i="10"/>
  <c r="U17" i="10"/>
  <c r="C19" i="5"/>
  <c r="C20" i="5" s="1"/>
  <c r="D52" i="10"/>
  <c r="F52" i="10" s="1"/>
  <c r="G19" i="10"/>
  <c r="I17" i="10"/>
  <c r="L26" i="10"/>
  <c r="E16" i="5" s="1"/>
  <c r="L17" i="10"/>
  <c r="M19" i="10"/>
  <c r="O17" i="10"/>
  <c r="J19" i="10"/>
  <c r="I43" i="10"/>
  <c r="D18" i="5" s="1"/>
  <c r="W37" i="10" l="1"/>
  <c r="X37" i="10" s="1"/>
  <c r="Z37" i="10" s="1"/>
  <c r="AA37" i="10" s="1"/>
  <c r="AC37" i="10" s="1"/>
  <c r="AD37" i="10" s="1"/>
  <c r="AF37" i="10" s="1"/>
  <c r="AG37" i="10" s="1"/>
  <c r="AI37" i="10" s="1"/>
  <c r="AJ37" i="10" s="1"/>
  <c r="AL37" i="10" s="1"/>
  <c r="AM37" i="10" s="1"/>
  <c r="AO37" i="10" s="1"/>
  <c r="X19" i="10"/>
  <c r="AA17" i="10"/>
  <c r="Y19" i="10"/>
  <c r="AC15" i="10"/>
  <c r="AD15" i="10" s="1"/>
  <c r="W40" i="10"/>
  <c r="X40" i="10" s="1"/>
  <c r="Z40" i="10" s="1"/>
  <c r="AA40" i="10" s="1"/>
  <c r="AC40" i="10" s="1"/>
  <c r="AD40" i="10" s="1"/>
  <c r="AF40" i="10" s="1"/>
  <c r="AG40" i="10" s="1"/>
  <c r="AI40" i="10" s="1"/>
  <c r="AJ40" i="10" s="1"/>
  <c r="AL40" i="10" s="1"/>
  <c r="AM40" i="10" s="1"/>
  <c r="AO40" i="10" s="1"/>
  <c r="Z36" i="10"/>
  <c r="AA36" i="10" s="1"/>
  <c r="AF46" i="10"/>
  <c r="AG46" i="10" s="1"/>
  <c r="O26" i="10"/>
  <c r="F16" i="5" s="1"/>
  <c r="AO41" i="10"/>
  <c r="AO38" i="10"/>
  <c r="U20" i="10"/>
  <c r="H15" i="5" s="1"/>
  <c r="AO42" i="10"/>
  <c r="C21" i="5"/>
  <c r="C22" i="5" s="1"/>
  <c r="F54" i="10"/>
  <c r="R47" i="10"/>
  <c r="R48" i="10" s="1"/>
  <c r="G19" i="5" s="1"/>
  <c r="T47" i="10"/>
  <c r="U47" i="10" s="1"/>
  <c r="W47" i="10" s="1"/>
  <c r="X47" i="10" s="1"/>
  <c r="U29" i="10"/>
  <c r="W29" i="10" s="1"/>
  <c r="R25" i="10"/>
  <c r="T25" i="10"/>
  <c r="U25" i="10" s="1"/>
  <c r="U43" i="10"/>
  <c r="H18" i="5" s="1"/>
  <c r="U31" i="10"/>
  <c r="W31" i="10" s="1"/>
  <c r="R43" i="10"/>
  <c r="G18" i="5" s="1"/>
  <c r="T24" i="10"/>
  <c r="U24" i="10" s="1"/>
  <c r="R24" i="10"/>
  <c r="R30" i="10"/>
  <c r="R32" i="10" s="1"/>
  <c r="G17" i="5" s="1"/>
  <c r="T30" i="10"/>
  <c r="V30" i="10" s="1"/>
  <c r="D14" i="5"/>
  <c r="F14" i="5"/>
  <c r="E14" i="5"/>
  <c r="E18" i="5"/>
  <c r="X31" i="10" l="1"/>
  <c r="Z31" i="10" s="1"/>
  <c r="Y31" i="10"/>
  <c r="AI46" i="10"/>
  <c r="AJ46" i="10" s="1"/>
  <c r="AC36" i="10"/>
  <c r="AD36" i="10" s="1"/>
  <c r="AA43" i="10"/>
  <c r="X29" i="10"/>
  <c r="Y29" i="10"/>
  <c r="Z47" i="10"/>
  <c r="AA47" i="10" s="1"/>
  <c r="X48" i="10"/>
  <c r="Z19" i="10"/>
  <c r="AA19" i="10" s="1"/>
  <c r="X20" i="10"/>
  <c r="X43" i="10"/>
  <c r="W25" i="10"/>
  <c r="X25" i="10" s="1"/>
  <c r="Z25" i="10" s="1"/>
  <c r="AA25" i="10" s="1"/>
  <c r="AC25" i="10" s="1"/>
  <c r="AD25" i="10" s="1"/>
  <c r="AF25" i="10" s="1"/>
  <c r="AG25" i="10" s="1"/>
  <c r="AI25" i="10" s="1"/>
  <c r="AJ25" i="10" s="1"/>
  <c r="AL25" i="10" s="1"/>
  <c r="AM25" i="10" s="1"/>
  <c r="AO25" i="10" s="1"/>
  <c r="AD17" i="10"/>
  <c r="AB19" i="10"/>
  <c r="AF15" i="10"/>
  <c r="AG15" i="10" s="1"/>
  <c r="W24" i="10"/>
  <c r="X24" i="10" s="1"/>
  <c r="R26" i="10"/>
  <c r="G16" i="5" s="1"/>
  <c r="G20" i="5" s="1"/>
  <c r="U26" i="10"/>
  <c r="H16" i="5" s="1"/>
  <c r="U30" i="10"/>
  <c r="W30" i="10" s="1"/>
  <c r="U48" i="10"/>
  <c r="O43" i="10"/>
  <c r="AA20" i="10" l="1"/>
  <c r="AC19" i="10"/>
  <c r="AD19" i="10"/>
  <c r="AC47" i="10"/>
  <c r="AD47" i="10" s="1"/>
  <c r="AA48" i="10"/>
  <c r="AA31" i="10"/>
  <c r="AC31" i="10" s="1"/>
  <c r="AB31" i="10"/>
  <c r="X30" i="10"/>
  <c r="Z30" i="10" s="1"/>
  <c r="Y30" i="10"/>
  <c r="Z29" i="10"/>
  <c r="AD43" i="10"/>
  <c r="AF36" i="10"/>
  <c r="AG36" i="10" s="1"/>
  <c r="Z24" i="10"/>
  <c r="AA24" i="10" s="1"/>
  <c r="X26" i="10"/>
  <c r="AG17" i="10"/>
  <c r="AE19" i="10"/>
  <c r="AI15" i="10"/>
  <c r="AJ15" i="10" s="1"/>
  <c r="AL46" i="10"/>
  <c r="AM46" i="10" s="1"/>
  <c r="R50" i="10"/>
  <c r="P52" i="10" s="1"/>
  <c r="R52" i="10" s="1"/>
  <c r="G21" i="5" s="1"/>
  <c r="G22" i="5" s="1"/>
  <c r="U32" i="10"/>
  <c r="H17" i="5" s="1"/>
  <c r="U50" i="10"/>
  <c r="S52" i="10" s="1"/>
  <c r="U52" i="10" s="1"/>
  <c r="H19" i="5"/>
  <c r="H20" i="5" s="1"/>
  <c r="F18" i="5"/>
  <c r="AE31" i="10" l="1"/>
  <c r="AD31" i="10"/>
  <c r="AF31" i="10" s="1"/>
  <c r="AI36" i="10"/>
  <c r="AJ36" i="10" s="1"/>
  <c r="AG43" i="10"/>
  <c r="AF47" i="10"/>
  <c r="AG47" i="10" s="1"/>
  <c r="AD48" i="10"/>
  <c r="H21" i="5"/>
  <c r="H22" i="5" s="1"/>
  <c r="W52" i="10"/>
  <c r="AA30" i="10"/>
  <c r="AC30" i="10" s="1"/>
  <c r="AB30" i="10"/>
  <c r="AC24" i="10"/>
  <c r="AD24" i="10" s="1"/>
  <c r="AA26" i="10"/>
  <c r="AL15" i="10"/>
  <c r="AM15" i="10" s="1"/>
  <c r="AH19" i="10"/>
  <c r="AJ17" i="10"/>
  <c r="AB29" i="10"/>
  <c r="AA29" i="10"/>
  <c r="AD20" i="10"/>
  <c r="AF19" i="10"/>
  <c r="AG19" i="10"/>
  <c r="X32" i="10"/>
  <c r="X50" i="10" s="1"/>
  <c r="V52" i="10" s="1"/>
  <c r="R54" i="10"/>
  <c r="U54" i="10"/>
  <c r="AI47" i="10" l="1"/>
  <c r="AJ47" i="10" s="1"/>
  <c r="AG48" i="10"/>
  <c r="AC29" i="10"/>
  <c r="AA32" i="10"/>
  <c r="AA50" i="10" s="1"/>
  <c r="Y52" i="10" s="1"/>
  <c r="AL36" i="10"/>
  <c r="AM36" i="10" s="1"/>
  <c r="AM43" i="10" s="1"/>
  <c r="AJ43" i="10"/>
  <c r="AJ19" i="10"/>
  <c r="AM17" i="10"/>
  <c r="AK19" i="10"/>
  <c r="AI19" i="10"/>
  <c r="AG20" i="10"/>
  <c r="AF24" i="10"/>
  <c r="AG24" i="10" s="1"/>
  <c r="AD26" i="10"/>
  <c r="AD30" i="10"/>
  <c r="AF30" i="10" s="1"/>
  <c r="AE30" i="10"/>
  <c r="AG31" i="10"/>
  <c r="AI31" i="10" s="1"/>
  <c r="AH31" i="10"/>
  <c r="X52" i="10"/>
  <c r="AO15" i="10"/>
  <c r="AO17" i="10" s="1"/>
  <c r="I19" i="10"/>
  <c r="I20" i="10" s="1"/>
  <c r="AG30" i="10" l="1"/>
  <c r="AI30" i="10" s="1"/>
  <c r="AH30" i="10"/>
  <c r="AJ20" i="10"/>
  <c r="AL19" i="10"/>
  <c r="AI24" i="10"/>
  <c r="AJ24" i="10" s="1"/>
  <c r="AG26" i="10"/>
  <c r="X54" i="10"/>
  <c r="Z52" i="10"/>
  <c r="AA52" i="10" s="1"/>
  <c r="AE29" i="10"/>
  <c r="AD29" i="10"/>
  <c r="AJ31" i="10"/>
  <c r="AL31" i="10" s="1"/>
  <c r="AK31" i="10"/>
  <c r="AM19" i="10"/>
  <c r="AM20" i="10" s="1"/>
  <c r="AL47" i="10"/>
  <c r="AM47" i="10" s="1"/>
  <c r="AM48" i="10" s="1"/>
  <c r="AJ48" i="10"/>
  <c r="I14" i="5"/>
  <c r="I46" i="10"/>
  <c r="I48" i="10" s="1"/>
  <c r="D15" i="5"/>
  <c r="AM31" i="10" l="1"/>
  <c r="AA54" i="10"/>
  <c r="AC52" i="10"/>
  <c r="AD32" i="10"/>
  <c r="AD50" i="10" s="1"/>
  <c r="AB52" i="10" s="1"/>
  <c r="AF29" i="10"/>
  <c r="AJ26" i="10"/>
  <c r="AL24" i="10"/>
  <c r="AM24" i="10" s="1"/>
  <c r="AK30" i="10"/>
  <c r="AJ30" i="10"/>
  <c r="AL30" i="10" s="1"/>
  <c r="I18" i="5"/>
  <c r="AO36" i="10"/>
  <c r="AO43" i="10" s="1"/>
  <c r="I50" i="10"/>
  <c r="G52" i="10" s="1"/>
  <c r="I52" i="10" s="1"/>
  <c r="D21" i="5" s="1"/>
  <c r="D19" i="5"/>
  <c r="D20" i="5" s="1"/>
  <c r="AO31" i="10"/>
  <c r="L19" i="10"/>
  <c r="L20" i="10" s="1"/>
  <c r="AM30" i="10" l="1"/>
  <c r="AM26" i="10"/>
  <c r="AO24" i="10"/>
  <c r="AO26" i="10" s="1"/>
  <c r="AH29" i="10"/>
  <c r="AG29" i="10"/>
  <c r="AD52" i="10"/>
  <c r="AO47" i="10"/>
  <c r="I16" i="5"/>
  <c r="I54" i="10"/>
  <c r="D22" i="5"/>
  <c r="AO30" i="10"/>
  <c r="L46" i="10"/>
  <c r="L48" i="10" s="1"/>
  <c r="E15" i="5"/>
  <c r="AF52" i="10" l="1"/>
  <c r="AD54" i="10"/>
  <c r="AI29" i="10"/>
  <c r="AG32" i="10"/>
  <c r="AG50" i="10" s="1"/>
  <c r="AE52" i="10" s="1"/>
  <c r="L50" i="10"/>
  <c r="J52" i="10" s="1"/>
  <c r="L52" i="10" s="1"/>
  <c r="E21" i="5" s="1"/>
  <c r="E19" i="5"/>
  <c r="E20" i="5" s="1"/>
  <c r="O19" i="10"/>
  <c r="AJ29" i="10" l="1"/>
  <c r="AK29" i="10"/>
  <c r="AG52" i="10"/>
  <c r="AO19" i="10"/>
  <c r="AO20" i="10" s="1"/>
  <c r="L54" i="10"/>
  <c r="E22" i="5"/>
  <c r="O20" i="10"/>
  <c r="AI52" i="10" l="1"/>
  <c r="AG54" i="10"/>
  <c r="AL29" i="10"/>
  <c r="AM29" i="10" s="1"/>
  <c r="AM32" i="10" s="1"/>
  <c r="AM50" i="10" s="1"/>
  <c r="AK52" i="10" s="1"/>
  <c r="AJ32" i="10"/>
  <c r="AJ50" i="10" s="1"/>
  <c r="AH52" i="10" s="1"/>
  <c r="O46" i="10"/>
  <c r="AO46" i="10" s="1"/>
  <c r="F15" i="5"/>
  <c r="I15" i="5" s="1"/>
  <c r="AJ52" i="10" l="1"/>
  <c r="O48" i="10"/>
  <c r="AJ54" i="10" l="1"/>
  <c r="AL52" i="10"/>
  <c r="AM52" i="10" s="1"/>
  <c r="AM54" i="10" s="1"/>
  <c r="AO29" i="10"/>
  <c r="AO32" i="10" s="1"/>
  <c r="AO48" i="10"/>
  <c r="O50" i="10"/>
  <c r="M52" i="10" s="1"/>
  <c r="O52" i="10" s="1"/>
  <c r="F19" i="5"/>
  <c r="I19" i="5" s="1"/>
  <c r="AO50" i="10" l="1"/>
  <c r="F20" i="5"/>
  <c r="F21" i="5"/>
  <c r="AO52" i="10"/>
  <c r="O54" i="10"/>
  <c r="AO54" i="10" l="1"/>
  <c r="I21" i="5"/>
  <c r="I17" i="5"/>
  <c r="F22" i="5"/>
  <c r="I22" i="5" l="1"/>
  <c r="I2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tc={9221FBD3-88D3-4A74-93F2-5736FEE6AEBF}</author>
    <author>tc={C8DE5846-E4DD-44DE-9666-C303576B387B}</author>
    <author>tc={7C4302E1-08B1-4652-BF9F-EC1E3706B17C}</author>
  </authors>
  <commentList>
    <comment ref="B29" authorId="0" shapeId="0" xr:uid="{9221FBD3-88D3-4A74-93F2-5736FEE6AEBF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needed? Q&amp;A already has equipment?</t>
      </text>
    </comment>
    <comment ref="B31" authorId="1" shapeId="0" xr:uid="{C8DE5846-E4DD-44DE-9666-C303576B387B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needed if Q&amp;A staff is fully vaccinated?</t>
      </text>
    </comment>
    <comment ref="B33" authorId="2" shapeId="0" xr:uid="{7C4302E1-08B1-4652-BF9F-EC1E3706B17C}">
      <text>
        <t>[Threaded comment]
Your version of Excel allows you to read this threaded comment; however, any edits to it will get removed if the file is opened in a newer version of Excel. Learn more: https://go.microsoft.com/fwlink/?linkid=870924
Comment:
    we may not need this since we already have our own training budget</t>
      </text>
    </comment>
  </commentList>
</comments>
</file>

<file path=xl/sharedStrings.xml><?xml version="1.0" encoding="utf-8"?>
<sst xmlns="http://schemas.openxmlformats.org/spreadsheetml/2006/main" count="262" uniqueCount="122">
  <si>
    <t>Subcontractor Name:</t>
  </si>
  <si>
    <t>INSERT SUBCONTRACTOR NAME</t>
  </si>
  <si>
    <t xml:space="preserve">Project: </t>
  </si>
  <si>
    <t>ESS+</t>
  </si>
  <si>
    <t>Activity:</t>
  </si>
  <si>
    <t>Political Economy Analysis (PEA) Activity of Elections in Haiti</t>
  </si>
  <si>
    <t>Budget Summary</t>
  </si>
  <si>
    <t>Month 1</t>
  </si>
  <si>
    <t>Month 2</t>
  </si>
  <si>
    <t>Month 3</t>
  </si>
  <si>
    <t>Month 4</t>
  </si>
  <si>
    <t>Month 5</t>
  </si>
  <si>
    <t>Month 6</t>
  </si>
  <si>
    <t>Total</t>
  </si>
  <si>
    <t>Labor</t>
  </si>
  <si>
    <t>Fringe Benefits</t>
  </si>
  <si>
    <t>Consultants</t>
  </si>
  <si>
    <t xml:space="preserve">Travel, Transportation, Per Diem </t>
  </si>
  <si>
    <t>Other Direct Costs</t>
  </si>
  <si>
    <t>Indirect Costs</t>
  </si>
  <si>
    <t>Total Estimated Cost</t>
  </si>
  <si>
    <t>Fixed Fee</t>
  </si>
  <si>
    <t>Total Estimated Cost Plus Fixed Fee</t>
  </si>
  <si>
    <t>Q&amp;A TPM budget/activity</t>
  </si>
  <si>
    <t># of positions</t>
  </si>
  <si>
    <t>field supervisors</t>
  </si>
  <si>
    <t>field monitors</t>
  </si>
  <si>
    <t>Cost Elements</t>
  </si>
  <si>
    <t>Units</t>
  </si>
  <si>
    <t>Days</t>
  </si>
  <si>
    <t>Rate</t>
  </si>
  <si>
    <t>Amount</t>
  </si>
  <si>
    <t>Salaries and Wages</t>
  </si>
  <si>
    <t>Employee Position</t>
  </si>
  <si>
    <t>Contract Manager</t>
  </si>
  <si>
    <t>/day</t>
  </si>
  <si>
    <t>Field Research Coordinator</t>
  </si>
  <si>
    <t>Field supervisor</t>
  </si>
  <si>
    <t>Field Monitors/researchers (2)</t>
  </si>
  <si>
    <t>Total Labor</t>
  </si>
  <si>
    <t>TRAVEL, TRANSPORTATION AND PER DIEM</t>
  </si>
  <si>
    <t>M&amp;IE</t>
  </si>
  <si>
    <t>Lodging</t>
  </si>
  <si>
    <t>Daily Motorbike Hire</t>
  </si>
  <si>
    <t>Vehicle fuel</t>
  </si>
  <si>
    <t>Total Travel, Transportation and Per Diem</t>
  </si>
  <si>
    <t>AIRTIME, COMMUNICATIONS, EQUIPMENT</t>
  </si>
  <si>
    <t>Monthly phone/data package</t>
  </si>
  <si>
    <t>Total ODC</t>
  </si>
  <si>
    <t>INDIRECT COSTS</t>
  </si>
  <si>
    <t>Indirect Cost</t>
  </si>
  <si>
    <t>/salary</t>
  </si>
  <si>
    <t>Total Indirect Costs</t>
  </si>
  <si>
    <t>Total Estimated Costs</t>
  </si>
  <si>
    <t>Q&amp;A TPM budget</t>
  </si>
  <si>
    <t>total</t>
  </si>
  <si>
    <t>Escalation</t>
  </si>
  <si>
    <t>Year 1</t>
  </si>
  <si>
    <t>Year 2</t>
  </si>
  <si>
    <t>Year 3</t>
  </si>
  <si>
    <t>Year 4</t>
  </si>
  <si>
    <t>Year 5</t>
  </si>
  <si>
    <t>Activities monitored</t>
  </si>
  <si>
    <t>Cost</t>
  </si>
  <si>
    <t>Field Monitors/researchers</t>
  </si>
  <si>
    <t>Vehicle Fuel</t>
  </si>
  <si>
    <t>Communications</t>
  </si>
  <si>
    <t>/2 activities</t>
  </si>
  <si>
    <t>Equipment and supplies</t>
  </si>
  <si>
    <t>Tablet rental</t>
  </si>
  <si>
    <t>Notepads, pens</t>
  </si>
  <si>
    <t>COVID 19 protective equipment (Masks, hand sanitizer, etc.)</t>
  </si>
  <si>
    <t>Training Costs</t>
  </si>
  <si>
    <t>Venue rental</t>
  </si>
  <si>
    <t>Catering</t>
  </si>
  <si>
    <t>Training materials</t>
  </si>
  <si>
    <t>Participant LOE</t>
  </si>
  <si>
    <t>Overhead</t>
  </si>
  <si>
    <t>Evaluation and Survey Services Plus (ESS+)</t>
  </si>
  <si>
    <t>U.S Strategy to prevent conflict and promote stability (SPCPS) baseline assessment/telephone data collection in Haiti</t>
  </si>
  <si>
    <t xml:space="preserve">Detailed Budget </t>
  </si>
  <si>
    <t>Month 7</t>
  </si>
  <si>
    <t>Month 8</t>
  </si>
  <si>
    <t>Month 9</t>
  </si>
  <si>
    <t>Month 10</t>
  </si>
  <si>
    <t>Month 11</t>
  </si>
  <si>
    <t>Month 12</t>
  </si>
  <si>
    <t>Total Cost</t>
  </si>
  <si>
    <t>SALARIES AND WAGES</t>
  </si>
  <si>
    <t>Long Term Staff</t>
  </si>
  <si>
    <t>Position Title</t>
  </si>
  <si>
    <t>Total Long Term Labor</t>
  </si>
  <si>
    <t>Fringe benefits</t>
  </si>
  <si>
    <t>Total Fringe Benefits</t>
  </si>
  <si>
    <t>CONSULTANTS</t>
  </si>
  <si>
    <t>Short Term Consultants</t>
  </si>
  <si>
    <t>Total Consultants</t>
  </si>
  <si>
    <t>Meals and Incidental Expenses (M&amp;IE)</t>
  </si>
  <si>
    <t>Transportation</t>
  </si>
  <si>
    <t>OTHER DIRECT COSTS</t>
  </si>
  <si>
    <t>TBD</t>
  </si>
  <si>
    <t>/unit</t>
  </si>
  <si>
    <t>ODCs</t>
  </si>
  <si>
    <t>Overhead, General and Administrative</t>
  </si>
  <si>
    <t>/indirect cost base</t>
  </si>
  <si>
    <t>Other (if applicable)</t>
  </si>
  <si>
    <t xml:space="preserve">Deliverables &amp; Payment Schedule </t>
  </si>
  <si>
    <t>Deliverables Schedule</t>
  </si>
  <si>
    <t>Timeline</t>
  </si>
  <si>
    <t>Payment Percentage</t>
  </si>
  <si>
    <t>Payment Amount</t>
  </si>
  <si>
    <t xml:space="preserve">Work Plan </t>
  </si>
  <si>
    <t>5 business day after the approval of workplan</t>
  </si>
  <si>
    <t xml:space="preserve">Sampling plan and Pretesting report </t>
  </si>
  <si>
    <t>5 business day after approval of pre-testing report and training manuals</t>
  </si>
  <si>
    <t>Training manual/ Training and Pilot Report</t>
  </si>
  <si>
    <t>5 business day after training and pilot approval</t>
  </si>
  <si>
    <t>Complete databases for the data collection (both excel and Stata)</t>
  </si>
  <si>
    <t xml:space="preserve">10 business after database approval </t>
  </si>
  <si>
    <t>Final Report</t>
  </si>
  <si>
    <t>5 business day after final report approval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</si>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</sst>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* #,##0_);_(* \(#,##0\);_(* &quot;-&quot;??_);_(@_)"/>
    <numFmt numFmtId="165" formatCode="0.0%"/>
    <numFmt numFmtId="166" formatCode="&quot;$&quot;#,##0"/>
    <numFmt numFmtId="167" formatCode="&quot;$&quot;#,##0.00"/>
    <numFmt numFmtId="168" formatCode="_(&quot;$&quot;* #,##0_);_(&quot;$&quot;* \(#,##0\);_(&quot;$&quot;* &quot;-&quot;??_);_(@_)"/>
  </numFmts>
  <fonts count="24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sz val="8"/>
      <name val="Arial"/>
      <family val="2"/>
    </font>
    <font>
      <sz val="11"/>
      <color theme="1"/>
      <name val="Gill Sans MT"/>
      <family val="2"/>
    </font>
    <font>
      <b/>
      <sz val="11"/>
      <name val="Gill Sans MT"/>
      <family val="2"/>
    </font>
    <font>
      <b/>
      <sz val="11"/>
      <color rgb="FFFF0000"/>
      <name val="Gill Sans MT"/>
      <family val="2"/>
    </font>
    <font>
      <sz val="11"/>
      <name val="Gill Sans MT"/>
      <family val="2"/>
    </font>
    <font>
      <b/>
      <sz val="11"/>
      <color theme="1"/>
      <name val="Gill Sans MT"/>
      <family val="2"/>
    </font>
    <font>
      <sz val="11"/>
      <color rgb="FFFF0000"/>
      <name val="Gill Sans MT"/>
      <family val="2"/>
    </font>
    <font>
      <b/>
      <sz val="11"/>
      <color rgb="FF000000"/>
      <name val="Gill Sans MT"/>
      <family val="2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B8CCE4"/>
        <bgColor rgb="FFB8CCE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4">
    <xf numFmtId="0" fontId="0" fillId="0" borderId="0"/>
    <xf numFmtId="4" fontId="10" fillId="0" borderId="19"/>
    <xf numFmtId="44" fontId="11" fillId="0" borderId="19" applyFont="0" applyFill="0" applyBorder="0" applyAlignment="0" applyProtection="0"/>
    <xf numFmtId="0" fontId="11" fillId="0" borderId="19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19"/>
    <xf numFmtId="0" fontId="1" fillId="0" borderId="19"/>
    <xf numFmtId="9" fontId="1" fillId="0" borderId="19" applyFont="0" applyFill="0" applyBorder="0" applyAlignment="0" applyProtection="0"/>
    <xf numFmtId="44" fontId="1" fillId="0" borderId="19" applyFont="0" applyFill="0" applyBorder="0" applyAlignment="0" applyProtection="0"/>
  </cellStyleXfs>
  <cellXfs count="252">
    <xf numFmtId="0" fontId="0" fillId="0" borderId="0" xfId="0"/>
    <xf numFmtId="4" fontId="3" fillId="0" borderId="0" xfId="0" applyNumberFormat="1" applyFont="1"/>
    <xf numFmtId="164" fontId="4" fillId="0" borderId="0" xfId="0" applyNumberFormat="1" applyFont="1"/>
    <xf numFmtId="0" fontId="4" fillId="0" borderId="0" xfId="0" applyFont="1"/>
    <xf numFmtId="7" fontId="4" fillId="0" borderId="0" xfId="0" applyNumberFormat="1" applyFont="1"/>
    <xf numFmtId="5" fontId="3" fillId="0" borderId="0" xfId="0" applyNumberFormat="1" applyFont="1" applyAlignment="1">
      <alignment horizontal="right"/>
    </xf>
    <xf numFmtId="7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4" fontId="3" fillId="3" borderId="4" xfId="0" applyNumberFormat="1" applyFont="1" applyFill="1" applyBorder="1"/>
    <xf numFmtId="4" fontId="3" fillId="3" borderId="5" xfId="0" applyNumberFormat="1" applyFont="1" applyFill="1" applyBorder="1"/>
    <xf numFmtId="4" fontId="3" fillId="2" borderId="6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 wrapText="1"/>
    </xf>
    <xf numFmtId="7" fontId="3" fillId="2" borderId="8" xfId="0" applyNumberFormat="1" applyFont="1" applyFill="1" applyBorder="1" applyAlignment="1">
      <alignment horizontal="center" wrapText="1"/>
    </xf>
    <xf numFmtId="5" fontId="3" fillId="2" borderId="9" xfId="0" applyNumberFormat="1" applyFont="1" applyFill="1" applyBorder="1" applyAlignment="1">
      <alignment horizontal="center"/>
    </xf>
    <xf numFmtId="4" fontId="4" fillId="0" borderId="10" xfId="0" applyNumberFormat="1" applyFont="1" applyBorder="1"/>
    <xf numFmtId="4" fontId="3" fillId="0" borderId="11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left"/>
    </xf>
    <xf numFmtId="4" fontId="2" fillId="0" borderId="11" xfId="0" quotePrefix="1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right"/>
    </xf>
    <xf numFmtId="7" fontId="2" fillId="0" borderId="12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7" fontId="4" fillId="0" borderId="12" xfId="0" applyNumberFormat="1" applyFont="1" applyBorder="1" applyAlignment="1">
      <alignment horizontal="right"/>
    </xf>
    <xf numFmtId="0" fontId="9" fillId="0" borderId="10" xfId="0" applyFont="1" applyBorder="1" applyAlignment="1">
      <alignment horizontal="left"/>
    </xf>
    <xf numFmtId="7" fontId="3" fillId="0" borderId="12" xfId="0" applyNumberFormat="1" applyFont="1" applyBorder="1" applyAlignment="1">
      <alignment horizontal="right"/>
    </xf>
    <xf numFmtId="4" fontId="4" fillId="0" borderId="0" xfId="0" applyNumberFormat="1" applyFont="1"/>
    <xf numFmtId="4" fontId="4" fillId="2" borderId="14" xfId="0" applyNumberFormat="1" applyFont="1" applyFill="1" applyBorder="1" applyAlignment="1">
      <alignment horizontal="left"/>
    </xf>
    <xf numFmtId="4" fontId="4" fillId="2" borderId="15" xfId="0" applyNumberFormat="1" applyFont="1" applyFill="1" applyBorder="1"/>
    <xf numFmtId="7" fontId="4" fillId="2" borderId="16" xfId="0" applyNumberFormat="1" applyFont="1" applyFill="1" applyBorder="1" applyAlignment="1">
      <alignment horizontal="right"/>
    </xf>
    <xf numFmtId="4" fontId="4" fillId="0" borderId="11" xfId="0" applyNumberFormat="1" applyFont="1" applyBorder="1"/>
    <xf numFmtId="3" fontId="4" fillId="0" borderId="10" xfId="0" applyNumberFormat="1" applyFont="1" applyBorder="1" applyAlignment="1">
      <alignment horizontal="right"/>
    </xf>
    <xf numFmtId="4" fontId="3" fillId="0" borderId="11" xfId="0" quotePrefix="1" applyNumberFormat="1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37" fontId="7" fillId="0" borderId="10" xfId="0" applyNumberFormat="1" applyFont="1" applyBorder="1" applyAlignment="1">
      <alignment horizontal="right"/>
    </xf>
    <xf numFmtId="4" fontId="4" fillId="0" borderId="17" xfId="0" applyNumberFormat="1" applyFont="1" applyBorder="1" applyAlignment="1">
      <alignment horizontal="left"/>
    </xf>
    <xf numFmtId="4" fontId="4" fillId="2" borderId="14" xfId="0" applyNumberFormat="1" applyFont="1" applyFill="1" applyBorder="1"/>
    <xf numFmtId="3" fontId="4" fillId="2" borderId="14" xfId="0" applyNumberFormat="1" applyFont="1" applyFill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left"/>
    </xf>
    <xf numFmtId="10" fontId="2" fillId="0" borderId="11" xfId="0" applyNumberFormat="1" applyFont="1" applyBorder="1" applyAlignment="1">
      <alignment horizontal="center"/>
    </xf>
    <xf numFmtId="166" fontId="3" fillId="0" borderId="10" xfId="0" applyNumberFormat="1" applyFont="1" applyBorder="1" applyAlignment="1">
      <alignment horizontal="right"/>
    </xf>
    <xf numFmtId="9" fontId="3" fillId="0" borderId="12" xfId="0" applyNumberFormat="1" applyFont="1" applyBorder="1" applyAlignment="1">
      <alignment horizontal="right"/>
    </xf>
    <xf numFmtId="4" fontId="3" fillId="0" borderId="10" xfId="0" applyNumberFormat="1" applyFont="1" applyBorder="1" applyAlignment="1">
      <alignment horizontal="left"/>
    </xf>
    <xf numFmtId="4" fontId="4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4" fillId="0" borderId="0" xfId="0" applyFont="1" applyAlignment="1">
      <alignment horizontal="center"/>
    </xf>
    <xf numFmtId="5" fontId="6" fillId="5" borderId="15" xfId="0" applyNumberFormat="1" applyFont="1" applyFill="1" applyBorder="1" applyAlignment="1">
      <alignment horizontal="right"/>
    </xf>
    <xf numFmtId="5" fontId="4" fillId="6" borderId="11" xfId="0" applyNumberFormat="1" applyFont="1" applyFill="1" applyBorder="1" applyAlignment="1">
      <alignment horizontal="right"/>
    </xf>
    <xf numFmtId="5" fontId="3" fillId="0" borderId="11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 wrapText="1"/>
    </xf>
    <xf numFmtId="7" fontId="3" fillId="0" borderId="12" xfId="0" applyNumberFormat="1" applyFont="1" applyBorder="1" applyAlignment="1">
      <alignment horizontal="right" wrapText="1"/>
    </xf>
    <xf numFmtId="165" fontId="4" fillId="0" borderId="11" xfId="0" applyNumberFormat="1" applyFont="1" applyBorder="1"/>
    <xf numFmtId="3" fontId="3" fillId="0" borderId="13" xfId="0" applyNumberFormat="1" applyFont="1" applyBorder="1" applyAlignment="1">
      <alignment horizontal="right" wrapText="1"/>
    </xf>
    <xf numFmtId="3" fontId="4" fillId="0" borderId="13" xfId="0" applyNumberFormat="1" applyFont="1" applyBorder="1" applyAlignment="1">
      <alignment horizontal="right"/>
    </xf>
    <xf numFmtId="37" fontId="3" fillId="0" borderId="13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166" fontId="3" fillId="0" borderId="13" xfId="0" applyNumberFormat="1" applyFont="1" applyBorder="1" applyAlignment="1">
      <alignment horizontal="right"/>
    </xf>
    <xf numFmtId="3" fontId="4" fillId="2" borderId="27" xfId="0" applyNumberFormat="1" applyFont="1" applyFill="1" applyBorder="1" applyAlignment="1">
      <alignment horizontal="right"/>
    </xf>
    <xf numFmtId="4" fontId="3" fillId="0" borderId="19" xfId="0" applyNumberFormat="1" applyFont="1" applyBorder="1" applyAlignment="1">
      <alignment horizontal="center"/>
    </xf>
    <xf numFmtId="4" fontId="2" fillId="0" borderId="19" xfId="0" quotePrefix="1" applyNumberFormat="1" applyFont="1" applyBorder="1" applyAlignment="1">
      <alignment horizontal="center"/>
    </xf>
    <xf numFmtId="4" fontId="4" fillId="2" borderId="28" xfId="0" applyNumberFormat="1" applyFont="1" applyFill="1" applyBorder="1"/>
    <xf numFmtId="4" fontId="4" fillId="0" borderId="19" xfId="0" applyNumberFormat="1" applyFont="1" applyBorder="1"/>
    <xf numFmtId="4" fontId="3" fillId="0" borderId="19" xfId="0" quotePrefix="1" applyNumberFormat="1" applyFont="1" applyBorder="1" applyAlignment="1">
      <alignment horizontal="center"/>
    </xf>
    <xf numFmtId="165" fontId="4" fillId="0" borderId="29" xfId="0" applyNumberFormat="1" applyFont="1" applyBorder="1"/>
    <xf numFmtId="10" fontId="2" fillId="0" borderId="19" xfId="0" applyNumberFormat="1" applyFont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" fontId="3" fillId="3" borderId="1" xfId="0" applyNumberFormat="1" applyFont="1" applyFill="1" applyBorder="1"/>
    <xf numFmtId="4" fontId="3" fillId="0" borderId="19" xfId="0" applyNumberFormat="1" applyFont="1" applyBorder="1"/>
    <xf numFmtId="4" fontId="4" fillId="7" borderId="26" xfId="0" applyNumberFormat="1" applyFont="1" applyFill="1" applyBorder="1"/>
    <xf numFmtId="4" fontId="4" fillId="0" borderId="18" xfId="0" applyNumberFormat="1" applyFont="1" applyBorder="1"/>
    <xf numFmtId="7" fontId="3" fillId="2" borderId="30" xfId="0" applyNumberFormat="1" applyFont="1" applyFill="1" applyBorder="1" applyAlignment="1">
      <alignment horizontal="center" wrapText="1"/>
    </xf>
    <xf numFmtId="165" fontId="4" fillId="0" borderId="19" xfId="0" applyNumberFormat="1" applyFont="1" applyBorder="1"/>
    <xf numFmtId="7" fontId="3" fillId="2" borderId="31" xfId="0" applyNumberFormat="1" applyFont="1" applyFill="1" applyBorder="1" applyAlignment="1">
      <alignment horizontal="center" wrapText="1"/>
    </xf>
    <xf numFmtId="4" fontId="4" fillId="7" borderId="32" xfId="0" applyNumberFormat="1" applyFont="1" applyFill="1" applyBorder="1"/>
    <xf numFmtId="4" fontId="3" fillId="0" borderId="33" xfId="0" applyNumberFormat="1" applyFont="1" applyBorder="1" applyAlignment="1">
      <alignment horizontal="center"/>
    </xf>
    <xf numFmtId="7" fontId="2" fillId="0" borderId="34" xfId="0" applyNumberFormat="1" applyFont="1" applyBorder="1" applyAlignment="1">
      <alignment horizontal="right"/>
    </xf>
    <xf numFmtId="4" fontId="2" fillId="0" borderId="33" xfId="0" quotePrefix="1" applyNumberFormat="1" applyFont="1" applyBorder="1" applyAlignment="1">
      <alignment horizontal="center"/>
    </xf>
    <xf numFmtId="4" fontId="4" fillId="2" borderId="35" xfId="0" applyNumberFormat="1" applyFont="1" applyFill="1" applyBorder="1"/>
    <xf numFmtId="4" fontId="4" fillId="0" borderId="33" xfId="0" applyNumberFormat="1" applyFont="1" applyBorder="1"/>
    <xf numFmtId="4" fontId="3" fillId="0" borderId="33" xfId="0" quotePrefix="1" applyNumberFormat="1" applyFont="1" applyBorder="1" applyAlignment="1">
      <alignment horizontal="center"/>
    </xf>
    <xf numFmtId="165" fontId="4" fillId="0" borderId="33" xfId="0" applyNumberFormat="1" applyFont="1" applyBorder="1"/>
    <xf numFmtId="7" fontId="3" fillId="0" borderId="29" xfId="0" applyNumberFormat="1" applyFont="1" applyBorder="1" applyAlignment="1">
      <alignment horizontal="right" wrapText="1"/>
    </xf>
    <xf numFmtId="7" fontId="4" fillId="2" borderId="37" xfId="0" applyNumberFormat="1" applyFont="1" applyFill="1" applyBorder="1" applyAlignment="1">
      <alignment horizontal="right"/>
    </xf>
    <xf numFmtId="7" fontId="4" fillId="0" borderId="29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168" fontId="2" fillId="0" borderId="19" xfId="8" applyNumberFormat="1" applyFont="1" applyBorder="1" applyAlignment="1">
      <alignment horizontal="center"/>
    </xf>
    <xf numFmtId="168" fontId="3" fillId="0" borderId="0" xfId="8" applyNumberFormat="1" applyFont="1"/>
    <xf numFmtId="3" fontId="2" fillId="0" borderId="19" xfId="0" quotePrefix="1" applyNumberFormat="1" applyFont="1" applyBorder="1" applyAlignment="1">
      <alignment horizontal="center"/>
    </xf>
    <xf numFmtId="4" fontId="8" fillId="2" borderId="17" xfId="0" applyNumberFormat="1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10" fontId="18" fillId="0" borderId="19" xfId="1" applyNumberFormat="1" applyFont="1" applyAlignment="1">
      <alignment vertical="center"/>
    </xf>
    <xf numFmtId="0" fontId="16" fillId="0" borderId="0" xfId="0" applyFont="1" applyAlignment="1">
      <alignment wrapText="1"/>
    </xf>
    <xf numFmtId="0" fontId="19" fillId="0" borderId="0" xfId="0" applyFont="1"/>
    <xf numFmtId="4" fontId="16" fillId="4" borderId="24" xfId="1" applyFont="1" applyFill="1" applyBorder="1" applyAlignment="1">
      <alignment horizontal="center" vertical="center"/>
    </xf>
    <xf numFmtId="4" fontId="16" fillId="4" borderId="38" xfId="1" applyFont="1" applyFill="1" applyBorder="1" applyAlignment="1">
      <alignment horizontal="center" vertical="center"/>
    </xf>
    <xf numFmtId="49" fontId="18" fillId="0" borderId="21" xfId="1" applyNumberFormat="1" applyFont="1" applyBorder="1" applyAlignment="1">
      <alignment horizontal="left" vertical="center"/>
    </xf>
    <xf numFmtId="5" fontId="18" fillId="0" borderId="39" xfId="8" applyNumberFormat="1" applyFont="1" applyBorder="1" applyAlignment="1">
      <alignment horizontal="left" vertical="center"/>
    </xf>
    <xf numFmtId="167" fontId="18" fillId="0" borderId="20" xfId="1" applyNumberFormat="1" applyFont="1" applyBorder="1" applyAlignment="1">
      <alignment horizontal="center" vertical="center"/>
    </xf>
    <xf numFmtId="49" fontId="18" fillId="0" borderId="21" xfId="1" applyNumberFormat="1" applyFont="1" applyBorder="1" applyAlignment="1">
      <alignment horizontal="left" vertical="center" wrapText="1"/>
    </xf>
    <xf numFmtId="49" fontId="16" fillId="0" borderId="22" xfId="1" applyNumberFormat="1" applyFont="1" applyBorder="1" applyAlignment="1">
      <alignment horizontal="left" vertical="center"/>
    </xf>
    <xf numFmtId="166" fontId="16" fillId="0" borderId="23" xfId="1" applyNumberFormat="1" applyFont="1" applyBorder="1" applyAlignment="1">
      <alignment horizontal="left" vertical="center"/>
    </xf>
    <xf numFmtId="167" fontId="16" fillId="0" borderId="23" xfId="1" applyNumberFormat="1" applyFont="1" applyBorder="1" applyAlignment="1">
      <alignment horizontal="center" vertical="center"/>
    </xf>
    <xf numFmtId="49" fontId="18" fillId="0" borderId="22" xfId="1" applyNumberFormat="1" applyFont="1" applyBorder="1" applyAlignment="1">
      <alignment horizontal="left" vertical="center"/>
    </xf>
    <xf numFmtId="166" fontId="18" fillId="0" borderId="23" xfId="1" applyNumberFormat="1" applyFont="1" applyBorder="1" applyAlignment="1">
      <alignment horizontal="left" vertical="center"/>
    </xf>
    <xf numFmtId="167" fontId="18" fillId="0" borderId="23" xfId="1" applyNumberFormat="1" applyFont="1" applyBorder="1" applyAlignment="1">
      <alignment horizontal="center" vertical="center"/>
    </xf>
    <xf numFmtId="4" fontId="18" fillId="0" borderId="0" xfId="0" applyNumberFormat="1" applyFont="1"/>
    <xf numFmtId="7" fontId="19" fillId="0" borderId="0" xfId="0" applyNumberFormat="1" applyFont="1"/>
    <xf numFmtId="5" fontId="18" fillId="0" borderId="0" xfId="0" applyNumberFormat="1" applyFont="1" applyAlignment="1">
      <alignment horizontal="right"/>
    </xf>
    <xf numFmtId="7" fontId="18" fillId="0" borderId="0" xfId="0" applyNumberFormat="1" applyFont="1" applyAlignment="1">
      <alignment horizontal="right"/>
    </xf>
    <xf numFmtId="168" fontId="18" fillId="0" borderId="0" xfId="8" applyNumberFormat="1" applyFont="1" applyAlignment="1"/>
    <xf numFmtId="164" fontId="19" fillId="0" borderId="0" xfId="0" applyNumberFormat="1" applyFont="1"/>
    <xf numFmtId="0" fontId="20" fillId="0" borderId="0" xfId="0" applyFont="1" applyAlignment="1">
      <alignment horizontal="right"/>
    </xf>
    <xf numFmtId="4" fontId="18" fillId="0" borderId="47" xfId="0" applyNumberFormat="1" applyFont="1" applyBorder="1"/>
    <xf numFmtId="4" fontId="18" fillId="0" borderId="19" xfId="0" applyNumberFormat="1" applyFont="1" applyBorder="1"/>
    <xf numFmtId="4" fontId="18" fillId="2" borderId="6" xfId="0" applyNumberFormat="1" applyFont="1" applyFill="1" applyBorder="1" applyAlignment="1">
      <alignment horizontal="center"/>
    </xf>
    <xf numFmtId="7" fontId="18" fillId="2" borderId="8" xfId="0" applyNumberFormat="1" applyFont="1" applyFill="1" applyBorder="1" applyAlignment="1">
      <alignment horizontal="center" wrapText="1"/>
    </xf>
    <xf numFmtId="4" fontId="19" fillId="0" borderId="0" xfId="0" applyNumberFormat="1" applyFont="1"/>
    <xf numFmtId="4" fontId="19" fillId="0" borderId="10" xfId="0" applyNumberFormat="1" applyFont="1" applyBorder="1"/>
    <xf numFmtId="4" fontId="19" fillId="0" borderId="11" xfId="0" applyNumberFormat="1" applyFont="1" applyBorder="1"/>
    <xf numFmtId="4" fontId="19" fillId="0" borderId="19" xfId="0" applyNumberFormat="1" applyFont="1" applyBorder="1"/>
    <xf numFmtId="168" fontId="15" fillId="0" borderId="34" xfId="8" applyNumberFormat="1" applyFont="1" applyBorder="1" applyAlignment="1">
      <alignment horizontal="right"/>
    </xf>
    <xf numFmtId="7" fontId="19" fillId="0" borderId="12" xfId="0" applyNumberFormat="1" applyFont="1" applyBorder="1" applyAlignment="1">
      <alignment horizontal="right"/>
    </xf>
    <xf numFmtId="7" fontId="18" fillId="0" borderId="43" xfId="0" applyNumberFormat="1" applyFont="1" applyBorder="1" applyAlignment="1">
      <alignment horizontal="right"/>
    </xf>
    <xf numFmtId="4" fontId="18" fillId="0" borderId="11" xfId="0" applyNumberFormat="1" applyFont="1" applyBorder="1" applyAlignment="1">
      <alignment horizontal="center"/>
    </xf>
    <xf numFmtId="4" fontId="18" fillId="0" borderId="19" xfId="0" applyNumberFormat="1" applyFont="1" applyBorder="1" applyAlignment="1">
      <alignment horizontal="center"/>
    </xf>
    <xf numFmtId="4" fontId="18" fillId="0" borderId="0" xfId="0" applyNumberFormat="1" applyFont="1" applyAlignment="1">
      <alignment horizontal="center"/>
    </xf>
    <xf numFmtId="7" fontId="18" fillId="0" borderId="29" xfId="0" applyNumberFormat="1" applyFont="1" applyBorder="1" applyAlignment="1">
      <alignment horizontal="right" wrapText="1"/>
    </xf>
    <xf numFmtId="5" fontId="15" fillId="0" borderId="44" xfId="0" applyNumberFormat="1" applyFont="1" applyBorder="1" applyAlignment="1">
      <alignment horizontal="right"/>
    </xf>
    <xf numFmtId="4" fontId="21" fillId="0" borderId="10" xfId="0" applyNumberFormat="1" applyFont="1" applyBorder="1" applyAlignment="1">
      <alignment horizontal="left"/>
    </xf>
    <xf numFmtId="4" fontId="15" fillId="0" borderId="11" xfId="0" quotePrefix="1" applyNumberFormat="1" applyFont="1" applyBorder="1" applyAlignment="1">
      <alignment horizontal="center"/>
    </xf>
    <xf numFmtId="3" fontId="15" fillId="0" borderId="19" xfId="0" quotePrefix="1" applyNumberFormat="1" applyFont="1" applyBorder="1" applyAlignment="1">
      <alignment horizontal="center"/>
    </xf>
    <xf numFmtId="168" fontId="15" fillId="0" borderId="19" xfId="8" quotePrefix="1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center"/>
    </xf>
    <xf numFmtId="168" fontId="15" fillId="0" borderId="0" xfId="8" applyNumberFormat="1" applyFont="1" applyAlignment="1">
      <alignment horizontal="center"/>
    </xf>
    <xf numFmtId="0" fontId="15" fillId="0" borderId="12" xfId="0" applyFont="1" applyBorder="1" applyAlignment="1">
      <alignment horizontal="right"/>
    </xf>
    <xf numFmtId="4" fontId="20" fillId="0" borderId="10" xfId="0" applyNumberFormat="1" applyFont="1" applyBorder="1" applyAlignment="1">
      <alignment horizontal="left"/>
    </xf>
    <xf numFmtId="3" fontId="15" fillId="0" borderId="18" xfId="0" quotePrefix="1" applyNumberFormat="1" applyFont="1" applyBorder="1" applyAlignment="1">
      <alignment horizontal="center"/>
    </xf>
    <xf numFmtId="168" fontId="15" fillId="0" borderId="44" xfId="0" applyNumberFormat="1" applyFont="1" applyBorder="1" applyAlignment="1">
      <alignment horizontal="right"/>
    </xf>
    <xf numFmtId="4" fontId="19" fillId="2" borderId="14" xfId="0" applyNumberFormat="1" applyFont="1" applyFill="1" applyBorder="1" applyAlignment="1">
      <alignment horizontal="left"/>
    </xf>
    <xf numFmtId="5" fontId="19" fillId="5" borderId="15" xfId="0" applyNumberFormat="1" applyFont="1" applyFill="1" applyBorder="1" applyAlignment="1">
      <alignment horizontal="right"/>
    </xf>
    <xf numFmtId="4" fontId="19" fillId="2" borderId="28" xfId="0" applyNumberFormat="1" applyFont="1" applyFill="1" applyBorder="1"/>
    <xf numFmtId="168" fontId="19" fillId="2" borderId="28" xfId="8" applyNumberFormat="1" applyFont="1" applyFill="1" applyBorder="1"/>
    <xf numFmtId="168" fontId="19" fillId="5" borderId="41" xfId="8" applyNumberFormat="1" applyFont="1" applyFill="1" applyBorder="1" applyAlignment="1">
      <alignment horizontal="right"/>
    </xf>
    <xf numFmtId="0" fontId="18" fillId="2" borderId="42" xfId="0" applyFont="1" applyFill="1" applyBorder="1" applyAlignment="1">
      <alignment horizontal="center" wrapText="1"/>
    </xf>
    <xf numFmtId="4" fontId="15" fillId="0" borderId="19" xfId="0" applyNumberFormat="1" applyFont="1" applyBorder="1" applyAlignment="1">
      <alignment horizontal="left"/>
    </xf>
    <xf numFmtId="168" fontId="19" fillId="0" borderId="19" xfId="8" applyNumberFormat="1" applyFont="1" applyBorder="1"/>
    <xf numFmtId="168" fontId="19" fillId="0" borderId="40" xfId="8" applyNumberFormat="1" applyFont="1" applyBorder="1"/>
    <xf numFmtId="168" fontId="19" fillId="0" borderId="0" xfId="8" applyNumberFormat="1" applyFont="1"/>
    <xf numFmtId="7" fontId="19" fillId="0" borderId="29" xfId="0" applyNumberFormat="1" applyFont="1" applyBorder="1" applyAlignment="1">
      <alignment horizontal="right"/>
    </xf>
    <xf numFmtId="4" fontId="15" fillId="0" borderId="10" xfId="0" applyNumberFormat="1" applyFont="1" applyBorder="1"/>
    <xf numFmtId="4" fontId="15" fillId="0" borderId="11" xfId="0" quotePrefix="1" applyNumberFormat="1" applyFont="1" applyBorder="1"/>
    <xf numFmtId="9" fontId="15" fillId="0" borderId="19" xfId="9" applyFont="1" applyBorder="1"/>
    <xf numFmtId="9" fontId="15" fillId="0" borderId="0" xfId="9" applyFont="1"/>
    <xf numFmtId="168" fontId="19" fillId="5" borderId="37" xfId="8" applyNumberFormat="1" applyFont="1" applyFill="1" applyBorder="1" applyAlignment="1">
      <alignment horizontal="right"/>
    </xf>
    <xf numFmtId="4" fontId="19" fillId="2" borderId="53" xfId="0" applyNumberFormat="1" applyFont="1" applyFill="1" applyBorder="1"/>
    <xf numFmtId="7" fontId="18" fillId="2" borderId="42" xfId="0" applyNumberFormat="1" applyFont="1" applyFill="1" applyBorder="1" applyAlignment="1">
      <alignment horizontal="center" wrapText="1"/>
    </xf>
    <xf numFmtId="168" fontId="18" fillId="0" borderId="19" xfId="8" applyNumberFormat="1" applyFont="1" applyFill="1" applyBorder="1" applyAlignment="1">
      <alignment horizontal="center"/>
    </xf>
    <xf numFmtId="168" fontId="18" fillId="0" borderId="0" xfId="8" applyNumberFormat="1" applyFont="1" applyAlignment="1">
      <alignment horizontal="center"/>
    </xf>
    <xf numFmtId="4" fontId="19" fillId="2" borderId="14" xfId="0" applyNumberFormat="1" applyFont="1" applyFill="1" applyBorder="1"/>
    <xf numFmtId="4" fontId="19" fillId="2" borderId="15" xfId="0" applyNumberFormat="1" applyFont="1" applyFill="1" applyBorder="1"/>
    <xf numFmtId="7" fontId="19" fillId="2" borderId="54" xfId="0" applyNumberFormat="1" applyFont="1" applyFill="1" applyBorder="1" applyAlignment="1">
      <alignment horizontal="right"/>
    </xf>
    <xf numFmtId="0" fontId="15" fillId="0" borderId="10" xfId="0" applyFont="1" applyBorder="1" applyAlignment="1">
      <alignment horizontal="left"/>
    </xf>
    <xf numFmtId="4" fontId="18" fillId="0" borderId="0" xfId="0" applyNumberFormat="1" applyFont="1" applyAlignment="1">
      <alignment horizontal="left"/>
    </xf>
    <xf numFmtId="0" fontId="19" fillId="0" borderId="10" xfId="0" applyFont="1" applyBorder="1" applyAlignment="1">
      <alignment horizontal="left"/>
    </xf>
    <xf numFmtId="4" fontId="18" fillId="0" borderId="11" xfId="0" quotePrefix="1" applyNumberFormat="1" applyFont="1" applyBorder="1" applyAlignment="1">
      <alignment horizontal="center"/>
    </xf>
    <xf numFmtId="168" fontId="18" fillId="0" borderId="19" xfId="8" applyNumberFormat="1" applyFont="1" applyBorder="1" applyAlignment="1">
      <alignment horizontal="center"/>
    </xf>
    <xf numFmtId="7" fontId="18" fillId="0" borderId="12" xfId="0" applyNumberFormat="1" applyFont="1" applyBorder="1" applyAlignment="1">
      <alignment horizontal="right"/>
    </xf>
    <xf numFmtId="0" fontId="20" fillId="0" borderId="10" xfId="0" applyFont="1" applyBorder="1" applyAlignment="1">
      <alignment horizontal="left"/>
    </xf>
    <xf numFmtId="4" fontId="19" fillId="2" borderId="46" xfId="0" applyNumberFormat="1" applyFont="1" applyFill="1" applyBorder="1"/>
    <xf numFmtId="4" fontId="19" fillId="2" borderId="45" xfId="0" applyNumberFormat="1" applyFont="1" applyFill="1" applyBorder="1"/>
    <xf numFmtId="4" fontId="18" fillId="0" borderId="11" xfId="0" quotePrefix="1" applyNumberFormat="1" applyFont="1" applyBorder="1" applyAlignment="1">
      <alignment horizontal="center" wrapText="1"/>
    </xf>
    <xf numFmtId="9" fontId="18" fillId="0" borderId="19" xfId="9" applyFont="1" applyBorder="1" applyAlignment="1">
      <alignment horizontal="center"/>
    </xf>
    <xf numFmtId="7" fontId="19" fillId="2" borderId="37" xfId="0" applyNumberFormat="1" applyFont="1" applyFill="1" applyBorder="1" applyAlignment="1">
      <alignment horizontal="left"/>
    </xf>
    <xf numFmtId="4" fontId="19" fillId="2" borderId="15" xfId="0" applyNumberFormat="1" applyFont="1" applyFill="1" applyBorder="1" applyAlignment="1">
      <alignment horizontal="center"/>
    </xf>
    <xf numFmtId="9" fontId="19" fillId="2" borderId="28" xfId="9" applyFont="1" applyFill="1" applyBorder="1"/>
    <xf numFmtId="7" fontId="19" fillId="2" borderId="28" xfId="0" applyNumberFormat="1" applyFont="1" applyFill="1" applyBorder="1" applyAlignment="1">
      <alignment horizontal="right"/>
    </xf>
    <xf numFmtId="4" fontId="19" fillId="0" borderId="18" xfId="0" applyNumberFormat="1" applyFont="1" applyBorder="1"/>
    <xf numFmtId="4" fontId="18" fillId="0" borderId="45" xfId="0" applyNumberFormat="1" applyFont="1" applyBorder="1" applyAlignment="1">
      <alignment horizontal="center"/>
    </xf>
    <xf numFmtId="4" fontId="19" fillId="0" borderId="28" xfId="0" applyNumberFormat="1" applyFont="1" applyBorder="1"/>
    <xf numFmtId="4" fontId="19" fillId="0" borderId="47" xfId="0" applyNumberFormat="1" applyFont="1" applyBorder="1"/>
    <xf numFmtId="166" fontId="19" fillId="2" borderId="52" xfId="0" applyNumberFormat="1" applyFont="1" applyFill="1" applyBorder="1"/>
    <xf numFmtId="166" fontId="19" fillId="2" borderId="28" xfId="0" applyNumberFormat="1" applyFont="1" applyFill="1" applyBorder="1"/>
    <xf numFmtId="166" fontId="19" fillId="2" borderId="37" xfId="0" applyNumberFormat="1" applyFont="1" applyFill="1" applyBorder="1" applyAlignment="1">
      <alignment horizontal="right"/>
    </xf>
    <xf numFmtId="5" fontId="19" fillId="5" borderId="28" xfId="0" applyNumberFormat="1" applyFont="1" applyFill="1" applyBorder="1" applyAlignment="1">
      <alignment horizontal="right"/>
    </xf>
    <xf numFmtId="5" fontId="19" fillId="5" borderId="35" xfId="0" applyNumberFormat="1" applyFont="1" applyFill="1" applyBorder="1" applyAlignment="1">
      <alignment horizontal="right"/>
    </xf>
    <xf numFmtId="4" fontId="15" fillId="0" borderId="0" xfId="0" applyNumberFormat="1" applyFont="1" applyAlignment="1">
      <alignment horizontal="left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" fillId="0" borderId="0" xfId="0" applyFont="1"/>
    <xf numFmtId="164" fontId="2" fillId="2" borderId="14" xfId="0" applyNumberFormat="1" applyFont="1" applyFill="1" applyBorder="1" applyAlignment="1">
      <alignment horizontal="right"/>
    </xf>
    <xf numFmtId="4" fontId="6" fillId="0" borderId="10" xfId="0" applyNumberFormat="1" applyFont="1" applyBorder="1"/>
    <xf numFmtId="3" fontId="2" fillId="2" borderId="14" xfId="0" applyNumberFormat="1" applyFont="1" applyFill="1" applyBorder="1" applyAlignment="1">
      <alignment horizontal="right"/>
    </xf>
    <xf numFmtId="10" fontId="2" fillId="0" borderId="11" xfId="0" quotePrefix="1" applyNumberFormat="1" applyFont="1" applyBorder="1" applyAlignment="1">
      <alignment horizontal="center"/>
    </xf>
    <xf numFmtId="7" fontId="3" fillId="2" borderId="36" xfId="0" applyNumberFormat="1" applyFont="1" applyFill="1" applyBorder="1" applyAlignment="1">
      <alignment horizontal="center" wrapText="1"/>
    </xf>
    <xf numFmtId="4" fontId="4" fillId="7" borderId="25" xfId="0" applyNumberFormat="1" applyFont="1" applyFill="1" applyBorder="1"/>
    <xf numFmtId="164" fontId="2" fillId="2" borderId="27" xfId="0" applyNumberFormat="1" applyFont="1" applyFill="1" applyBorder="1" applyAlignment="1">
      <alignment horizontal="right"/>
    </xf>
    <xf numFmtId="3" fontId="2" fillId="2" borderId="27" xfId="0" applyNumberFormat="1" applyFont="1" applyFill="1" applyBorder="1" applyAlignment="1">
      <alignment horizontal="right"/>
    </xf>
    <xf numFmtId="4" fontId="2" fillId="0" borderId="11" xfId="0" quotePrefix="1" applyNumberFormat="1" applyFont="1" applyBorder="1"/>
    <xf numFmtId="4" fontId="4" fillId="0" borderId="10" xfId="0" applyNumberFormat="1" applyFont="1" applyBorder="1" applyAlignment="1">
      <alignment horizontal="left"/>
    </xf>
    <xf numFmtId="0" fontId="16" fillId="0" borderId="0" xfId="0" applyFont="1" applyAlignment="1">
      <alignment horizontal="left" wrapText="1"/>
    </xf>
    <xf numFmtId="4" fontId="4" fillId="0" borderId="18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7" borderId="25" xfId="0" applyNumberFormat="1" applyFont="1" applyFill="1" applyBorder="1" applyAlignment="1">
      <alignment horizontal="left"/>
    </xf>
    <xf numFmtId="4" fontId="4" fillId="7" borderId="26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" fontId="3" fillId="3" borderId="3" xfId="0" applyNumberFormat="1" applyFont="1" applyFill="1" applyBorder="1" applyAlignment="1">
      <alignment horizontal="center"/>
    </xf>
    <xf numFmtId="4" fontId="18" fillId="3" borderId="51" xfId="0" applyNumberFormat="1" applyFont="1" applyFill="1" applyBorder="1" applyAlignment="1">
      <alignment horizontal="center"/>
    </xf>
    <xf numFmtId="4" fontId="18" fillId="3" borderId="49" xfId="0" applyNumberFormat="1" applyFont="1" applyFill="1" applyBorder="1" applyAlignment="1">
      <alignment horizontal="center"/>
    </xf>
    <xf numFmtId="4" fontId="16" fillId="2" borderId="4" xfId="0" applyNumberFormat="1" applyFont="1" applyFill="1" applyBorder="1" applyAlignment="1">
      <alignment horizontal="center"/>
    </xf>
    <xf numFmtId="4" fontId="16" fillId="2" borderId="17" xfId="0" applyNumberFormat="1" applyFont="1" applyFill="1" applyBorder="1" applyAlignment="1">
      <alignment horizontal="center"/>
    </xf>
    <xf numFmtId="4" fontId="18" fillId="2" borderId="5" xfId="0" applyNumberFormat="1" applyFont="1" applyFill="1" applyBorder="1" applyAlignment="1">
      <alignment horizontal="center"/>
    </xf>
    <xf numFmtId="4" fontId="18" fillId="2" borderId="6" xfId="0" applyNumberFormat="1" applyFont="1" applyFill="1" applyBorder="1" applyAlignment="1">
      <alignment horizontal="center"/>
    </xf>
    <xf numFmtId="4" fontId="18" fillId="3" borderId="48" xfId="0" applyNumberFormat="1" applyFont="1" applyFill="1" applyBorder="1" applyAlignment="1">
      <alignment horizontal="center"/>
    </xf>
    <xf numFmtId="4" fontId="18" fillId="3" borderId="50" xfId="0" applyNumberFormat="1" applyFont="1" applyFill="1" applyBorder="1" applyAlignment="1">
      <alignment horizontal="center"/>
    </xf>
    <xf numFmtId="4" fontId="18" fillId="3" borderId="2" xfId="0" applyNumberFormat="1" applyFont="1" applyFill="1" applyBorder="1" applyAlignment="1">
      <alignment horizontal="center"/>
    </xf>
    <xf numFmtId="4" fontId="18" fillId="3" borderId="3" xfId="0" applyNumberFormat="1" applyFont="1" applyFill="1" applyBorder="1" applyAlignment="1">
      <alignment horizontal="center"/>
    </xf>
    <xf numFmtId="4" fontId="18" fillId="3" borderId="1" xfId="0" applyNumberFormat="1" applyFont="1" applyFill="1" applyBorder="1" applyAlignment="1">
      <alignment horizontal="center"/>
    </xf>
    <xf numFmtId="0" fontId="0" fillId="0" borderId="19" xfId="0" applyBorder="1"/>
    <xf numFmtId="0" fontId="15" fillId="0" borderId="19" xfId="0" applyFont="1" applyBorder="1"/>
    <xf numFmtId="0" fontId="22" fillId="0" borderId="57" xfId="0" applyFont="1" applyBorder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22" fillId="0" borderId="60" xfId="0" applyFont="1" applyBorder="1" applyAlignment="1">
      <alignment vertical="center"/>
    </xf>
    <xf numFmtId="0" fontId="22" fillId="0" borderId="59" xfId="0" applyFont="1" applyBorder="1" applyAlignment="1">
      <alignment vertical="center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2" fillId="0" borderId="61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6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2" fillId="0" borderId="56" xfId="0" applyFont="1" applyBorder="1" applyAlignment="1">
      <alignment horizontal="left" vertical="center" wrapText="1"/>
    </xf>
    <xf numFmtId="0" fontId="22" fillId="0" borderId="55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9" fontId="22" fillId="0" borderId="56" xfId="0" applyNumberFormat="1" applyFont="1" applyBorder="1" applyAlignment="1">
      <alignment horizontal="left" vertical="center"/>
    </xf>
    <xf numFmtId="9" fontId="22" fillId="0" borderId="55" xfId="0" applyNumberFormat="1" applyFont="1" applyBorder="1" applyAlignment="1">
      <alignment horizontal="left" vertical="center"/>
    </xf>
    <xf numFmtId="9" fontId="22" fillId="0" borderId="8" xfId="0" applyNumberFormat="1" applyFont="1" applyBorder="1" applyAlignment="1">
      <alignment horizontal="left" vertical="center"/>
    </xf>
    <xf numFmtId="9" fontId="22" fillId="0" borderId="61" xfId="0" applyNumberFormat="1" applyFont="1" applyBorder="1" applyAlignment="1">
      <alignment horizontal="left" vertical="center"/>
    </xf>
    <xf numFmtId="0" fontId="3" fillId="0" borderId="2" xfId="0" applyFont="1" applyBorder="1" applyAlignment="1"/>
    <xf numFmtId="0" fontId="3" fillId="0" borderId="3" xfId="0" applyFont="1" applyBorder="1" applyAlignment="1"/>
  </cellXfs>
  <cellStyles count="14">
    <cellStyle name="Currency" xfId="8" builtinId="4"/>
    <cellStyle name="Currency 2" xfId="2" xr:uid="{00000000-0005-0000-0000-000000000000}"/>
    <cellStyle name="Followed Hyperlink" xfId="7" builtinId="9" hidden="1"/>
    <cellStyle name="Followed Hyperlink" xfId="5" builtinId="9" hidden="1"/>
    <cellStyle name="Hyperlink" xfId="6" builtinId="8" hidden="1"/>
    <cellStyle name="Hyperlink" xfId="4" builtinId="8" hidden="1"/>
    <cellStyle name="Moneda 2" xfId="13" xr:uid="{7A13F23D-3C3B-4A02-BF8E-9EE9119A4AAB}"/>
    <cellStyle name="Normal" xfId="0" builtinId="0"/>
    <cellStyle name="Normal 2" xfId="3" xr:uid="{00000000-0005-0000-0000-000006000000}"/>
    <cellStyle name="Normal 3" xfId="10" xr:uid="{46FBCDAA-4A8F-4093-8E90-3EEA3F24D22D}"/>
    <cellStyle name="Normal 3 2 2 2" xfId="11" xr:uid="{DCBC4F3E-80DD-4803-B415-875A61ACFAFD}"/>
    <cellStyle name="Normal_Budget (2)" xfId="1" xr:uid="{00000000-0005-0000-0000-000007000000}"/>
    <cellStyle name="Percent" xfId="9" builtinId="5"/>
    <cellStyle name="Porcentaje 2" xfId="12" xr:uid="{B1DECC67-2612-4C03-A4EF-3DBBFAA60B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customXml" Target="../customXml/item3.xml"/><Relationship Id="rId16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82" Type="http://schemas.openxmlformats.org/officeDocument/2006/relationships/customXml" Target="../customXml/item1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77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80" Type="http://schemas.microsoft.com/office/2017/10/relationships/person" Target="persons/person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83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styles" Target="styles.xml"/><Relationship Id="rId8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customschemas.google.com/relationships/workbookmetadata" Target="metadata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99935</xdr:colOff>
      <xdr:row>0</xdr:row>
      <xdr:rowOff>124917</xdr:rowOff>
    </xdr:from>
    <xdr:to>
      <xdr:col>1</xdr:col>
      <xdr:colOff>1786328</xdr:colOff>
      <xdr:row>6</xdr:row>
      <xdr:rowOff>140237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A189A6F-8A7F-420A-A8CE-DD6CB44A7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132" y="124917"/>
          <a:ext cx="1686393" cy="10646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</xdr:row>
      <xdr:rowOff>0</xdr:rowOff>
    </xdr:from>
    <xdr:to>
      <xdr:col>23</xdr:col>
      <xdr:colOff>495571</xdr:colOff>
      <xdr:row>6</xdr:row>
      <xdr:rowOff>104904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91484F-BE34-3090-7644-4D439B650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92750" y="171450"/>
          <a:ext cx="1943371" cy="924054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0</xdr:row>
      <xdr:rowOff>0</xdr:rowOff>
    </xdr:from>
    <xdr:to>
      <xdr:col>1</xdr:col>
      <xdr:colOff>1676400</xdr:colOff>
      <xdr:row>4</xdr:row>
      <xdr:rowOff>318404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7247AB73-81F7-49DA-801D-2E046BCF2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0"/>
          <a:ext cx="1590675" cy="1004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1</xdr:col>
      <xdr:colOff>1371601</xdr:colOff>
      <xdr:row>5</xdr:row>
      <xdr:rowOff>11632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2BB5101-8E74-4FEE-8BC5-FE9D4862F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1" y="0"/>
          <a:ext cx="1466850" cy="9165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Working%20Cost%20v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IRG%20PhP_ECA%20Budget_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#90 - BIDDING PROJECTS/#25 - WASIT DOWNSTREAM PLs/Cost Estimation/2 Cost_Subcontract/EWRR-1 Project/Cost Estimation/Cartella Lavoro Ale/Support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CK1\jayabanu\MSOFFICE\EXCEL\M~LIST\Newlis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Business%20Development/Proposals/2017/Afghanistan%20Value%20Chain%20Crops/04%20Teaming/RSI/Cost/Working%20Costv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edpractice\Groups\PMO_Items\PRICING\7-TOOLS%20&amp;%20Reference%20Data\1-Pricing%20Model\_EmergingMarkets_FY12-Budget_Model_v4_010312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ecastro\LOCALS~1\Temp\notesFFF692\~3371359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usiness%20Development\Proposals\2016\Colombia%20Carbono\10%20Cost\Working%20Budgets\Winrock\USAID_PB_WI-budget_10.6.2016.xlsx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microsoft.com/office/2019/04/relationships/externalLinkLongPath" Target="FINAL_Cost_Spreadsheets.Mali_TRADE_03.xls?FC9B9A39" TargetMode="External"/><Relationship Id="rId1" Type="http://schemas.openxmlformats.org/officeDocument/2006/relationships/externalLinkPath" Target="file:///\\FC9B9A39\FINAL_Cost_Spreadsheets.Mali_TRADE_03.xls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microsoft.com/office/2019/04/relationships/externalLinkLongPath" Target="BASAR%20Timor%20Leste%20Budget%20and%20Tracking.xls?FC9B9A39" TargetMode="External"/><Relationship Id="rId1" Type="http://schemas.openxmlformats.org/officeDocument/2006/relationships/externalLinkPath" Target="file:///\\FC9B9A39\BASAR%20Timor%20Leste%20Budget%20and%20Tracking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id%20SWCC%20Raz%20Zawr-Riyadh\RFQ-Pipeline\Cartella%20Lavoro%20Ale\Suppor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ayabanu\MSOFFICE\EXCEL\M~LIST\Newli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Library/Containers/com.apple.mail/Data/Library/Mail%20Downloads/ENI%20COST%20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4630%20Imperia\IMPERIA-budget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BE%20Budget%20-%20Overall%20v6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-data\saf009581\My%20Documents\Old\Documents%20and%20Settings\saf004315\Local%20Settings\Temporary%20Internet%20Files\OLK61\Reporting\PSR%202000\Ranger\RAN_08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jcoronado\My%20Documents\Book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P.SWAMP%20AGG%202005_PUBLIC\ITT%20for%20PRODUCTION%20FACILITIES\PMT\aaa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ecastro\LOCALS~1\Temp\notesFFF692\Malawi%20INVC%20specs%202012-01-30%20v2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ibraheem\AppData\Local\Microsoft\Windows\Temporary%20Internet%20Files\Content.Outlook\C3GT1UDL\GW-CST-AFG-CMP-18XXXX-DAI_AUWSA_KABUL-Pricing-30042018-R3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K%20-%20DATA%20BASE\Book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ss08798\Local%20Settings\Temporary%20Internet%20Files\OLK7A\EWRB-1\Camp%20Materials\Camp-2%20Materia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SAIPEM\epmi\est3178\VAALC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Spsv0011/groups/WinElda/210413/C.I._ELE/BoQ_Finali/210413_BOQ_ELE_re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bleCalculation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CO\RAP-DIR\01b%20archivio%20RAP-DIR%20e%20studi\2007\2007%2004%20Aprile\Rapporto%20Aprile%2020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yourd\AppData\Local\Microsoft\Windows\Temporary%20Internet%20Files\Content.Outlook\RAAA6SHX\Afghanistan%20AVC%20Crops%20specs%20for%20proposal%20v1%202017-12-18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-data\saf009581\My%20Documents\Old\Documents%20and%20Settings\saf004315\Local%20Settings\Temporary%20Internet%20Files\OLK61\Reporting\PSR%202000\Ranger\RAN_070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-data\saf009581\My%20Documents\Old\Documents%20and%20Settings\saf004315\Local%20Settings\Temporary%20Internet%20Files\OLK61\Foxtrot\Foxtrot-Confidential%20Information\REPORTS\PROJECT%20STATUS%20REPORT\February%201999\PSR%20%20029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-data\saf009581\My%20Documents\Old\Documents%20and%20Settings\saf004315\Local%20Settings\Temporary%20Internet%20Files\OLK61\Reporting\PSR%202000\Mossgas\MOS_1000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saf009906\Local%20Settings\Temporary%20Internet%20Files\OLK509\Pays%20par%20zone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DOCUME~1/WZAru/LOCALS~1/Temp/notesE1EF34/Employees%20Database(12-11-2007)%2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Business%20Development/Proposals/2013/PFM%20IQC%20-%20CEADIR/10%20Cost/Final%20with%20profit%20(budget%20with%20SOA%20TAB)/CEADIR%20Budget%2009.04.13%20-%20final%20with%20SO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#0-PCON-SAS/#00-Budget PCON/Budget PCON 2004/PCON Budget 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velopment\aPROPOSALS\OTHER%20Multi-Country%20Regional\Multi-Country\Chemonics_Sahel%20REGIS%20AG%20Value%20Chain_2013\Submitted\Copy%20of%20CPFF%20Spreadsheet%20Shell_REGISAG_04241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usiness%20Development\Proposals\2016\Colombia%20Carbono\10%20Cost\Working%20Budgets\TGC\Paramos%20%20Forests%20CPFF%20Budget%20Template%20-%20Terra%20Global%20Capital%20v0-19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biprojects.sharepoint.com/sites/IBIMainDrive/Shared%20Documents/Project%20Management%20-%20All%20PMU/Projects%20-%20Current/Haiti%20-%20ESS%20Plus/1300%20-%20Subcontractors/PEA/RFP/DAI_MOBIS%20Peru%20ADP%20Budget%20Comp%20Range%20DLB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cdivoca.sharepoint.com/sites/Intranet/New%20Business/Active%20Proposal%20Collaboration/vccrops/Shared%20Documents/Cost/Budget%20Afghanistan%20Bid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u\nick\Newlist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teams.eastman.com/Documents%20and%20Settings/smithrp/Local%20Settings/Temporary%20Internet%20Files/OLK105/JAM%20Instrument%20List-E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SEGIR%20MACRO%20II%20-%20El%20Salvador%20Profitability%20Analysis%20Final.xls" TargetMode="External"/></Relationships>
</file>

<file path=xl/externalLinks/_rels/externalLink47.xml.rels><?xml version="1.0" encoding="UTF-8" standalone="yes"?>
<Relationships xmlns="http://schemas.openxmlformats.org/package/2006/relationships"><Relationship Id="rId2" Type="http://schemas.microsoft.com/office/2019/04/relationships/externalLinkLongPath" Target="Budget%20Template--AMAP-MF.xls?FC9B9A39" TargetMode="External"/><Relationship Id="rId1" Type="http://schemas.openxmlformats.org/officeDocument/2006/relationships/externalLinkPath" Target="file:///\\FC9B9A39\Budget%20Template--AMAP-MF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SEGIR%20WestBankGaz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Business%20Development/Proposals/2017/Afghanistan%20Value%20Chain%20Crops/04%20Teaming/RSI/Cost/Mexico%20AMAP%20Budget%20final.da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F-SOHAR-1\%2301%20-%20BUDGET\Database-Budget-Rev00-A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ss14766\Local%20Settings\Temporary%20Internet%20Files\OLK9F\Work%202004\Sunil\BANU\PERS%20LIST%2031%20JULY%20200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sadbw808\LOCALS~1\Temp\lou\nick\Newlis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GROUPS\OFFICES\OFFID\PREV\217919%20-%20KOC%20-%2040in%20gas%20pipeline\ESTIMATION%20job%20217919%202505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TBG3\COST_C~2\UBTG-3~1\INKING~1\8424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Cantrell\AppData\Local\Microsoft\Windows\Temporary%20Internet%20Files\Content.Outlook\045EXIYX\IT%20Equipment_AUWS_v1%202018-04-27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slie\Documents\Terra\Paramos%20y%20Bosques\Cost%20Proposal\Annex%20F%20-%20Terra%20Bella%20Colombia%20Fund%20-%20Detailed%20Budget%20v4-0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CO\RAP-DIR\01b%20archivio%20RAP-DIR%20e%20studi\2007\2007%2004%20Aprile\NUOVO%20Rapporto%20Aprile%202007%20volume%20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ss09468\Local%20Settings\Temporary%20Internet%20Files\OLK1C1\d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-SAIPEM%20PROJECTS\#0-PCON-SAS/#00-Budget PCON/Budget CC/CC Cost in Projects/Rabigh/Personnel Forecast - 04-Nov-03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blatnik\AppData\Local\Temp\notesFFF692\Cost%20Recon%20Template%20for%20Dar%20es%20SalaamTanzania%20PS3%20LQ%20edi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SAIPEM\epmi\est3178\LLDEST.XLS" TargetMode="External"/></Relationships>
</file>

<file path=xl/externalLinks/_rels/externalLink60.xml.rels><?xml version="1.0" encoding="UTF-8" standalone="yes"?>
<Relationships xmlns="http://schemas.openxmlformats.org/package/2006/relationships"><Relationship Id="rId2" Type="http://schemas.microsoft.com/office/2019/04/relationships/externalLinkLongPath" Target="https://ibiprojects.sharepoint.com/sites/IBIMainDrive/Shared%20Documents/Project%20Management%20-%20All%20PMU/Projects%20-%20Current/Haiti%20-%20ESS%20Plus/1300%20-%20Subcontractors/PEA/RFP/Part%2009_DAI%20Peru%20AD%20Cost%20Proposal%20-%20Comp%20Range24nov03.lh.xls?F8CE61B6" TargetMode="External"/><Relationship Id="rId1" Type="http://schemas.openxmlformats.org/officeDocument/2006/relationships/externalLinkPath" Target="file:///\\F8CE61B6\Part%2009_DAI%20Peru%20AD%20Cost%20Proposal%20-%20Comp%20Range24nov03.lh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ss06282\Desktop\TCF%20BUDGET%20Rev%200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K%20-%20DATA%20BASE\Book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Asssv0004/asset$/Documents%20and%20Settings/ass18912/Local%20Settings/Temporary%20Internet%20Files/OLK53/Cartella%20Lavoro%20Ale/Supporto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DOCUME~1/rlal/LOCALS~1/Temp/Cost%20Proposal_AEG_October%204,%202002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biprojects.sharepoint.com/sites/IBIMainDrive/Shared%20Documents/Project%20Management%20-%20All%20PMU/Projects%20-%20Current/Haiti%20-%20ESS%20Plus/1300%20-%20Subcontractors/PEA/RFP/SENADA%20Budget%20BAFO%20II_final%20(unprotected).xls" TargetMode="External"/></Relationships>
</file>

<file path=xl/externalLinks/_rels/externalLink66.xml.rels><?xml version="1.0" encoding="UTF-8" standalone="yes"?>
<Relationships xmlns="http://schemas.openxmlformats.org/package/2006/relationships"><Relationship Id="rId2" Type="http://schemas.microsoft.com/office/2019/04/relationships/externalLinkLongPath" Target="Part%2002_Mexico%20AMAP%20Budget%20Final.xls?FC9B9A39" TargetMode="External"/><Relationship Id="rId1" Type="http://schemas.openxmlformats.org/officeDocument/2006/relationships/externalLinkPath" Target="file:///\\FC9B9A39\Part%2002_Mexico%20AMAP%20Budget%20Final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usiness%20Development\Proposals\2017\Afghanistan%20Value%20Chain%20Crops\04%20Teaming\RSI\Cost%20and%20Budget\RSI%20ME%20Budget_Crops%20Value%20Chain_Final%20-%20%20REV%20and%20corrected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saakw406/SAAKW430/DOCUME~1/Yanbu-03/LOCALS~1/Temp/MSOFFICE/EXCEL/M~LIST/Newlist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ESHIP~1\AppData\Local\Temp\notesC7A056\DOCUME~1\jkatzka\LOCALS~1\Temp\notesFFF692\Requisition%20Request%20Form%20Final%207.1.09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https://ibiprojects.sharepoint.com/sites/IBIMainDrive/Shared%20Documents/Project%20Management%20-%20All%20PMU/Projects%20-%20Current/Haiti%20-%20ESS%20Plus/1300%20-%20Subcontractors/PEA/RFP/Cost,%20RAMP,%20consistent%20with%20contract,%20with%20subs%20changes.xls?F8CE61B6" TargetMode="External"/><Relationship Id="rId1" Type="http://schemas.openxmlformats.org/officeDocument/2006/relationships/externalLinkPath" Target="file:///\\F8CE61B6\Cost,%20RAMP,%20consistent%20with%20contract,%20with%20subs%20chang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UN/Public/Users/Inayat/Documents/Data%20from%20PC%20(Jan%209,%202013)/DAI/PROMOTE_DAI/PROMOTE%20AWLE/RAISE%20Ethiopia%20MLVP%20to%20DAI%20Budget%2011-1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avori%20Snamprogetti-Milano\Lukoil\MAT%20PROJECTX%20Luko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Chart of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F 1411"/>
      <sheetName val="TOC"/>
      <sheetName val="Budget Summary by Cost Element"/>
      <sheetName val="LTTA and STTA Summary"/>
      <sheetName val="Summary Staffing Matrix"/>
      <sheetName val="5-Year Detailed Budget Estimate"/>
      <sheetName val="Rate Approval Request"/>
      <sheetName val="CCN Social Cost Estimate"/>
      <sheetName val="Travel Fares Analysis"/>
      <sheetName val="IRG Inflation &amp; Merit Factors"/>
      <sheetName val="IQC Labor categories"/>
      <sheetName val="IRC SUMMARY"/>
      <sheetName val="SF_1411"/>
      <sheetName val="SF_14111"/>
      <sheetName val="Budget_Summary_by_Cost_Element"/>
      <sheetName val="LTTA_and_STTA_Summary"/>
      <sheetName val="Summary_Staffing_Matrix"/>
      <sheetName val="5-Year_Detailed_Budget_Estimate"/>
      <sheetName val="Rate_Approval_Request"/>
      <sheetName val="CCN_Social_Cost_Estimate"/>
      <sheetName val="Travel_Fares_Analysis"/>
      <sheetName val="IRG_Inflation_&amp;_Merit_Factors"/>
      <sheetName val="IQC_Labor_categories"/>
      <sheetName val="Funding Source"/>
      <sheetName val="DROP DOWN MENU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Foglio2"/>
      <sheetName val="Foglio3"/>
      <sheetName val="Support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NELIST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Schedule A - Labor"/>
      <sheetName val="_Cover-Menu_"/>
      <sheetName val="_Instructions_"/>
      <sheetName val="_StdRates_"/>
      <sheetName val="RateCard"/>
      <sheetName val="_Lists_"/>
      <sheetName val="_MapToStd_"/>
      <sheetName val="Component_Breako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ing Worksheet"/>
      <sheetName val="Budget Summary"/>
      <sheetName val="Level of Effort Summary"/>
      <sheetName val="1. Labor Costs - Split Years"/>
      <sheetName val="2. Travel and Transportation"/>
      <sheetName val="3. Allowances"/>
      <sheetName val="4. Furniture and Equipment"/>
      <sheetName val="5. Training-Workshops-Conf"/>
      <sheetName val="6. Other Direct Costs"/>
      <sheetName val="FD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UDGET (DAI)"/>
      <sheetName val="Instructions (DAI)"/>
      <sheetName val="Instructions"/>
      <sheetName val="C&amp;P Questions"/>
      <sheetName val="Input Tab"/>
      <sheetName val="COA"/>
      <sheetName val="Subcontractor Detailed Budget"/>
      <sheetName val="Summary Budget"/>
      <sheetName val="Detailed Budget"/>
      <sheetName val="Sheet1"/>
      <sheetName val="Training Detail"/>
      <sheetName val="Cost Share Detail"/>
      <sheetName val="Travel Detail"/>
      <sheetName val="Procurement Table"/>
      <sheetName val="Winrock summary budget"/>
      <sheetName val="Winrock Detailed Budget"/>
      <sheetName val="Level of Effort Summary"/>
      <sheetName val="FD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3. LOE"/>
      <sheetName val="Links"/>
      <sheetName val="1. CLIN"/>
      <sheetName val="2. Sum-Yr"/>
      <sheetName val="4. Main"/>
      <sheetName val="5. Travel"/>
      <sheetName val="6. Allow"/>
      <sheetName val="7. EVF"/>
      <sheetName val="8. AIRD"/>
      <sheetName val="9. CARE"/>
      <sheetName val="10. IBI"/>
      <sheetName val="Range Page"/>
      <sheetName val="SDA A"/>
      <sheetName val="Input Tab"/>
      <sheetName val="3__LOE"/>
      <sheetName val="1__CLIN"/>
      <sheetName val="2__Sum-Yr"/>
      <sheetName val="4__Main"/>
      <sheetName val="5__Travel"/>
      <sheetName val="6__Allow"/>
      <sheetName val="7__EVF"/>
      <sheetName val="8__AIRD"/>
      <sheetName val="9__CARE"/>
      <sheetName val="10__IBI"/>
      <sheetName val="RATES"/>
      <sheetName val="Parameter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peline"/>
      <sheetName val="LOE Tracker"/>
      <sheetName val="Burn Chart"/>
      <sheetName val="INPUTS - Totals by Units"/>
      <sheetName val="INPUTS Year 1"/>
      <sheetName val="INPUTS Year 2"/>
      <sheetName val="INPUTS Year 3"/>
      <sheetName val="Sheet1"/>
      <sheetName val="INPUTS_Year_1"/>
      <sheetName val="LOE_Tracker"/>
      <sheetName val="Burn_Chart"/>
      <sheetName val="INPUTS_-_Totals_by_Units"/>
      <sheetName val="INPUTS_Year_11"/>
      <sheetName val="INPUTS_Year_2"/>
      <sheetName val="INPUTS_Year_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Foglio2"/>
      <sheetName val="Foglio3"/>
      <sheetName val="Support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NELIST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RECTS"/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RATES"/>
      <sheetName val="read me first"/>
      <sheetName val="DCAA APPROVED INDIRECT RATES"/>
      <sheetName val="Parameters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base"/>
      <sheetName val="Summary"/>
      <sheetName val="covers"/>
      <sheetName val="livello 1"/>
      <sheetName val="livello 2"/>
      <sheetName val="livello 3"/>
      <sheetName val="cashflow"/>
      <sheetName val="Management"/>
      <sheetName val="Manag-resources"/>
      <sheetName val="Engineering"/>
      <sheetName val="Materiali di varo"/>
      <sheetName val="Altri materiali"/>
      <sheetName val="Mob-Demob Laybarge"/>
      <sheetName val="Laying Acquedotto"/>
      <sheetName val="Install. n.2-Spools"/>
      <sheetName val="Rate Laybarge"/>
      <sheetName val="Personale Laybarge"/>
      <sheetName val="Trasporto Tubi"/>
      <sheetName val="Consumables"/>
      <sheetName val="Line pipe trips"/>
      <sheetName val="Lavori a terra"/>
      <sheetName val="Stazioni di tiro"/>
      <sheetName val="Collaudo Acquedotto"/>
      <sheetName val="Scavi di approdo"/>
      <sheetName val="Trasp.tubi a terra"/>
      <sheetName val="dima"/>
      <sheetName val="Pre &amp; Post Survey "/>
      <sheetName val="Sheet1"/>
      <sheetName val="Fogli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Instructions"/>
      <sheetName val="Summary"/>
      <sheetName val="Loaded"/>
      <sheetName val="Overall"/>
      <sheetName val="CORE"/>
      <sheetName val="Liberia"/>
      <sheetName val="Nigeria"/>
      <sheetName val="Jordan"/>
      <sheetName val="Pakistan"/>
      <sheetName val="ENE"/>
      <sheetName val="LAC"/>
      <sheetName val="ANE"/>
      <sheetName val="AFR"/>
      <sheetName val="ENE(b)"/>
      <sheetName val="LAC1"/>
      <sheetName val="LAC2"/>
      <sheetName val="ANE1"/>
      <sheetName val="ANE2"/>
      <sheetName val="ARF1"/>
      <sheetName val="ARF2"/>
      <sheetName val="ENE1"/>
      <sheetName val="ENE2"/>
      <sheetName val="Budget Notes"/>
      <sheetName val="Cost Share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-SBbv"/>
      <sheetName val="CR-CML"/>
      <sheetName val="CR-CONSO"/>
      <sheetName val="BILPRO"/>
      <sheetName val="OTS"/>
      <sheetName val="Transfert"/>
      <sheetName val="Synthèse"/>
      <sheetName val="Module1"/>
      <sheetName val="page1"/>
      <sheetName val="page2"/>
      <sheetName val="page3"/>
      <sheetName val="MAJ"/>
      <sheetName val="Dialog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AUX"/>
      <sheetName val="O"/>
      <sheetName val="#REF"/>
      <sheetName val="CE"/>
      <sheetName val="Resumen"/>
      <sheetName val="PIP3C"/>
      <sheetName val="Vendors"/>
      <sheetName val="p.mgmt"/>
      <sheetName val="Sheet1"/>
      <sheetName val="rencst0599"/>
      <sheetName val="Dati base"/>
      <sheetName val="LEV.4 Project Managem"/>
      <sheetName val="Constn &amp; Install - LEV.4"/>
      <sheetName val="PERSONNELIST"/>
      <sheetName val="orig-sap"/>
      <sheetName val="Manhrs Sum"/>
      <sheetName val="Asset Mansys Sum"/>
      <sheetName val="Job List (2)"/>
      <sheetName val="Site Management"/>
      <sheetName val="Sheet2"/>
      <sheetName val="Sheet3"/>
      <sheetName val="BALLOC R"/>
      <sheetName val="cp03"/>
      <sheetName val="PERFASES"/>
      <sheetName val="VENTA"/>
      <sheetName val="SUMMA"/>
      <sheetName val="DATA-FASE"/>
      <sheetName val="SRG1-S1"/>
      <sheetName val="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 description"/>
      <sheetName val="Manmonths"/>
      <sheetName val="Salary"/>
      <sheetName val="Tipo Terzi"/>
      <sheetName val="HO DATA"/>
      <sheetName val="HOME OFFICE"/>
      <sheetName val="FAB YARD PHCT DATA"/>
      <sheetName val="SITE 1"/>
      <sheetName val="CONSTRUCTION SITE DATA"/>
      <sheetName val="SITE 2"/>
      <sheetName val="SITE 3 DATA"/>
      <sheetName val="SITE 3"/>
      <sheetName val="SITE 4 DATA"/>
      <sheetName val="SITE 4"/>
      <sheetName val="SITE 5 DATA "/>
      <sheetName val="SITE 5"/>
      <sheetName val="SITE 6 DATA  "/>
      <sheetName val="SITE 6"/>
      <sheetName val="SITE 7 DATA "/>
      <sheetName val="SITE 7"/>
      <sheetName val="Synthese"/>
      <sheetName val="EXPATRIATIO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 Summary"/>
      <sheetName val="IT Detail"/>
      <sheetName val="Detail Lists"/>
    </sheetNames>
    <sheetDataSet>
      <sheetData sheetId="0"/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I &amp; BID SUMMARY"/>
      <sheetName val="INPUT SHEET"/>
      <sheetName val="CLIENT FORMAT"/>
      <sheetName val="CLIENT SHEET"/>
      <sheetName val="GW CLIENT SUMMARY"/>
      <sheetName val="AEGIS CLIENT SUMMARY"/>
      <sheetName val="PRICE COMPARISON"/>
      <sheetName val="LABOR"/>
      <sheetName val="VEHICLES"/>
      <sheetName val="EQUIPMENT"/>
      <sheetName val="MARGIN SHEET"/>
      <sheetName val="OPEX &amp; CAPEX"/>
      <sheetName val="CEER CALCULATION"/>
      <sheetName val="DBA INSE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PIP3C"/>
      <sheetName val="#REF"/>
      <sheetName val="Resumen"/>
      <sheetName val="cp03"/>
      <sheetName val="PERFASES"/>
      <sheetName val="Book1"/>
      <sheetName val="VENTA"/>
      <sheetName val="rencst0599"/>
      <sheetName val="SUMMA"/>
      <sheetName val="DATA-FASE"/>
      <sheetName val="SRG1-S1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ectrical"/>
      <sheetName val="Kitchen"/>
      <sheetName val="Piping"/>
      <sheetName val="Carpentary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dors"/>
      <sheetName val="Inspection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BOQ_SS10"/>
      <sheetName val="BOQ_SS03"/>
      <sheetName val="BOQ_SS06"/>
      <sheetName val="Allegato &quot;A&quot;"/>
      <sheetName val="Allegato &quot;B&quot; "/>
      <sheetName val="Allegato &quot;C&quot;"/>
      <sheetName val="Allegato &quot;D&quot;"/>
      <sheetName val="Electric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leData"/>
      <sheetName val="SheetA"/>
      <sheetName val="SheetB"/>
      <sheetName val="end"/>
      <sheetName val="ROUTE-WAY"/>
      <sheetName val="NORTH-WORK"/>
      <sheetName val="trench"/>
      <sheetName val="SEC-A"/>
      <sheetName val="Cover she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1 copertina"/>
      <sheetName val="1.1 settore"/>
      <sheetName val="1.2 vendita 2007+2008"/>
      <sheetName val="1.3a simulati"/>
      <sheetName val="1.3b simulati"/>
      <sheetName val="2 copertina"/>
      <sheetName val="2.1.1 Snamprogetti SpA"/>
      <sheetName val="2.2 Snamprogetti SUD totale"/>
      <sheetName val="2.3 Snamprogetti Romania"/>
      <sheetName val="2.4 E&amp;M Services (2)"/>
      <sheetName val="2.5 Snamprogetti Ltd overall"/>
      <sheetName val="2.6 SP Saudi"/>
      <sheetName val="2.7 SP Canada (2)"/>
      <sheetName val="2.8 ESCRAVOS Nigeria"/>
      <sheetName val="2.10 Saipem Paris (3)"/>
      <sheetName val="2.10 Saipem Paris (2)"/>
      <sheetName val="2.11 SIPS Chennai"/>
      <sheetName val="2.1 copertina "/>
      <sheetName val="2.1.2 portafoglioSpA"/>
      <sheetName val="2.1.4 carico futuro"/>
      <sheetName val="3 copertina"/>
      <sheetName val="3A.1 Area impianti"/>
      <sheetName val="3B.1 MILANO"/>
      <sheetName val="3C.1 FANO"/>
      <sheetName val="3D.1 CENTRO PROG.ROMA"/>
      <sheetName val="4 copertina"/>
      <sheetName val="PRC+ING"/>
      <sheetName val="4A.1 PRC"/>
      <sheetName val="4A.1 PRC (2)"/>
      <sheetName val="4B.1 ING"/>
      <sheetName val="4C.1 PJM"/>
      <sheetName val="4D.1 FANO"/>
      <sheetName val="4E.1 APR "/>
      <sheetName val="4F.1 AQUATER"/>
      <sheetName val="4G.1 INFR "/>
      <sheetName val="4H.1 PCON"/>
      <sheetName val="4I.1 ING ROMA"/>
      <sheetName val="5 copertina"/>
      <sheetName val="5.1 ore SP+soc interne_esterne"/>
      <sheetName val="5.2 ore settore tipo comm"/>
      <sheetName val="5.3 trend del personale"/>
      <sheetName val="5.4 consunt. societa' di scop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 Summary"/>
      <sheetName val="IT Detail"/>
      <sheetName val="ProjectInfo"/>
    </sheetNames>
    <sheetDataSet>
      <sheetData sheetId="0" refreshError="1"/>
      <sheetData sheetId="1"/>
      <sheetData sheetId="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-SBbv"/>
      <sheetName val="CR-CML"/>
      <sheetName val="CR-CONSO"/>
      <sheetName val="BILPRO"/>
      <sheetName val="OTS"/>
      <sheetName val="Transfert"/>
      <sheetName val="Synthèse"/>
      <sheetName val="Module1"/>
      <sheetName val="page1"/>
      <sheetName val="page2"/>
      <sheetName val="page3"/>
      <sheetName val="MAJ"/>
      <sheetName val="Dialog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-TRANSFER1"/>
      <sheetName val="CHANGE ORDER2"/>
      <sheetName val="PRO-REPORT3"/>
      <sheetName val="Synthèse4"/>
      <sheetName val="COSTS-BV5"/>
      <sheetName val="COSTS-SBS6"/>
      <sheetName val="COSTS-CML7"/>
      <sheetName val="COSTS-CONSO8"/>
      <sheetName val="RATES"/>
      <sheetName val="page1"/>
      <sheetName val="page2"/>
      <sheetName val="page3"/>
      <sheetName val="page31"/>
      <sheetName val="COMPANY CASH FLOW"/>
      <sheetName val="ORG-CHART"/>
      <sheetName val="Comments"/>
      <sheetName val="PURCHASE ORDERS"/>
      <sheetName val="ACCOUNTED"/>
      <sheetName val="DETAILSOFACCRUALS"/>
      <sheetName val="INVO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-SBS"/>
      <sheetName val="CR-SBbv"/>
      <sheetName val="CR-CML-10"/>
      <sheetName val="CR-CML-20"/>
      <sheetName val="CR-CONSO"/>
      <sheetName val="BILPRO"/>
      <sheetName val="OTS"/>
      <sheetName val="Transfert"/>
      <sheetName val="Synthèse"/>
      <sheetName val="MAJ"/>
      <sheetName val="Module1"/>
      <sheetName val="Dialog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at Conditions"/>
      <sheetName val="EXPATRIATION (2)"/>
      <sheetName val="MAJ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rections"/>
      <sheetName val="Data-&gt;&gt;"/>
      <sheetName val="IQC_NO"/>
      <sheetName val="1.0 Firm_Data"/>
      <sheetName val="2.0 Employees_Data_entry"/>
      <sheetName val="DAI Multiplier"/>
      <sheetName val="Fixed Daily Rates"/>
      <sheetName val="ListInputs"/>
      <sheetName val="Reports-&gt;&gt;"/>
      <sheetName val="Salaries and Wages"/>
      <sheetName val="Employee_Information"/>
      <sheetName val="Entry_Form_Firm"/>
      <sheetName val="Main Report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A"/>
      <sheetName val="RFTOP Summary Budgets"/>
      <sheetName val="XXX"/>
      <sheetName val="DAI Summary"/>
      <sheetName val="LABOR"/>
      <sheetName val="Sheet2"/>
      <sheetName val="Sheet3"/>
      <sheetName val="Plug Figures Worksheet"/>
      <sheetName val="Workdays Ordered"/>
      <sheetName val="Workdays Ordered - Plug Figures"/>
      <sheetName val="Fixed Daily Rates"/>
      <sheetName val="Travel"/>
      <sheetName val="Travel - Plug Figures"/>
      <sheetName val="Allowances"/>
      <sheetName val="ODCs"/>
      <sheetName val="Office Equipment"/>
      <sheetName val="FSN Scale"/>
      <sheetName val="IOS Partners ODCs"/>
      <sheetName val="IT Equipment"/>
      <sheetName val="DAI Multiplier"/>
      <sheetName val="dTS ODCs"/>
      <sheetName val="RMA ODCs"/>
      <sheetName val="WRI OD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eccion"/>
      <sheetName val="SalaryCost"/>
      <sheetName val="Allowance"/>
      <sheetName val="CE"/>
      <sheetName val="Job List"/>
      <sheetName val="Pers Cost"/>
      <sheetName val="Job List (2)"/>
      <sheetName val="Pers-Proyeccion"/>
      <sheetName val="Pers Cost (2)"/>
      <sheetName val="Account-Summary"/>
      <sheetName val="CE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Parameters"/>
      <sheetName val="Back of Envelope"/>
      <sheetName val="1a. Summary B4"/>
      <sheetName val="1b. Summary B4 Niger"/>
      <sheetName val="1c. Summary B4 Burkina Faso"/>
      <sheetName val="1d. Breakdown L.7(b)2"/>
      <sheetName val="1e. Summary Chemonics"/>
      <sheetName val="2a. LOE"/>
      <sheetName val="2b. LOE by Country (Percentage)"/>
      <sheetName val="2c. LOE by Country"/>
      <sheetName val="3a. Main Detailed"/>
      <sheetName val="3b. Main Detailed Niger"/>
      <sheetName val="3c. Main Detailed Burkina Faso"/>
      <sheetName val="4. EVF"/>
      <sheetName val="5a. Equal Access"/>
      <sheetName val="5b. AZMJ"/>
      <sheetName val="5c. IFDC"/>
      <sheetName val="5d. Africare"/>
      <sheetName val="Subplan Goal Estimator"/>
      <sheetName val="Fee Matrix"/>
      <sheetName val="Summary Sheet to C&amp;P"/>
      <sheetName val="DAI Multipli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UMMARY BUDGET"/>
      <sheetName val="Subcontractor Detailed Budget"/>
      <sheetName val="Terra Colombia Detailed Bud"/>
      <sheetName val="Staff and Rates"/>
      <sheetName val="Workplan"/>
      <sheetName val="Travel"/>
      <sheetName val="ODC and Other Budgets"/>
      <sheetName val="Jav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  <sheetName val="Reference"/>
      <sheetName val="INPUTS"/>
      <sheetName val="Staff and Rates"/>
      <sheetName val="Schedule_Items-Labor"/>
      <sheetName val="Budget_Review"/>
      <sheetName val="MOBIS_Schedule-Salary_Analysis"/>
      <sheetName val="Summary_by_Year"/>
      <sheetName val="Summary_by_CLIN"/>
      <sheetName val="Staffing_List"/>
      <sheetName val="Schedule_Items-Labor1"/>
      <sheetName val="Schedule_Items-Other"/>
      <sheetName val="Non-Sch_ODCs"/>
      <sheetName val="Local_Travel_"/>
      <sheetName val="Project_Activity_ODCs"/>
      <sheetName val="CLIN_Ref"/>
      <sheetName val="DAI_CLIN_1"/>
      <sheetName val="DAI_CLIN_2"/>
      <sheetName val="DAI_CLIN_3"/>
      <sheetName val="DAI_CLIN_4"/>
      <sheetName val="MOBIS_Labor_Categories"/>
      <sheetName val="MOBIS_Schedule"/>
      <sheetName val="MOBIS_Sch_Expat"/>
      <sheetName val="MOBIS_Schedule_CCN_"/>
      <sheetName val="Budget_Review1"/>
      <sheetName val="MOBIS_Schedule-Salary_Analysis1"/>
      <sheetName val="Summary_by_Year1"/>
      <sheetName val="Summary_by_CLIN1"/>
      <sheetName val="Staffing_List1"/>
      <sheetName val="Schedule_Items-Other1"/>
      <sheetName val="Non-Sch_ODCs1"/>
      <sheetName val="Local_Travel_1"/>
      <sheetName val="Project_Activity_ODCs1"/>
      <sheetName val="CLIN_Ref1"/>
      <sheetName val="DAI_CLIN_11"/>
      <sheetName val="DAI_CLIN_21"/>
      <sheetName val="DAI_CLIN_31"/>
      <sheetName val="DAI_CLIN_41"/>
      <sheetName val="MOBIS_Labor_Categories1"/>
      <sheetName val="MOBIS_Schedule1"/>
      <sheetName val="MOBIS_Sch_Expat1"/>
      <sheetName val="MOBIS_Schedule_CCN_1"/>
      <sheetName val="Schedule_Items-Labor2"/>
      <sheetName val="Budget_Review2"/>
      <sheetName val="MOBIS_Schedule-Salary_Analysis2"/>
      <sheetName val="Summary_by_Year2"/>
      <sheetName val="Summary_by_CLIN2"/>
      <sheetName val="Staffing_List2"/>
      <sheetName val="Schedule_Items-Other2"/>
      <sheetName val="Non-Sch_ODCs2"/>
      <sheetName val="Local_Travel_2"/>
      <sheetName val="Project_Activity_ODCs2"/>
      <sheetName val="CLIN_Ref2"/>
      <sheetName val="DAI_CLIN_12"/>
      <sheetName val="DAI_CLIN_22"/>
      <sheetName val="DAI_CLIN_32"/>
      <sheetName val="DAI_CLIN_42"/>
      <sheetName val="MOBIS_Labor_Categories2"/>
      <sheetName val="MOBIS_Schedule2"/>
      <sheetName val="MOBIS_Sch_Expat2"/>
      <sheetName val="MOBIS_Schedule_CCN_2"/>
      <sheetName val="Schedule_Items-Labor3"/>
      <sheetName val="Budget_Review3"/>
      <sheetName val="MOBIS_Schedule-Salary_Analysis3"/>
      <sheetName val="Summary_by_Year3"/>
      <sheetName val="Summary_by_CLIN3"/>
      <sheetName val="Staffing_List3"/>
      <sheetName val="Schedule_Items-Other3"/>
      <sheetName val="Non-Sch_ODCs3"/>
      <sheetName val="Local_Travel_3"/>
      <sheetName val="Project_Activity_ODCs3"/>
      <sheetName val="CLIN_Ref3"/>
      <sheetName val="DAI_CLIN_13"/>
      <sheetName val="DAI_CLIN_23"/>
      <sheetName val="DAI_CLIN_33"/>
      <sheetName val="DAI_CLIN_43"/>
      <sheetName val="MOBIS_Labor_Categories3"/>
      <sheetName val="MOBIS_Schedule3"/>
      <sheetName val="MOBIS_Sch_Expat3"/>
      <sheetName val="MOBIS_Schedule_CCN_3"/>
      <sheetName val="Schedule_Items-Labor5"/>
      <sheetName val="Budget_Review5"/>
      <sheetName val="MOBIS_Schedule-Salary_Analysis5"/>
      <sheetName val="Summary_by_Year5"/>
      <sheetName val="Summary_by_CLIN5"/>
      <sheetName val="Staffing_List5"/>
      <sheetName val="Schedule_Items-Other5"/>
      <sheetName val="Non-Sch_ODCs5"/>
      <sheetName val="Local_Travel_5"/>
      <sheetName val="Project_Activity_ODCs5"/>
      <sheetName val="CLIN_Ref5"/>
      <sheetName val="DAI_CLIN_15"/>
      <sheetName val="DAI_CLIN_25"/>
      <sheetName val="DAI_CLIN_35"/>
      <sheetName val="DAI_CLIN_45"/>
      <sheetName val="MOBIS_Labor_Categories5"/>
      <sheetName val="MOBIS_Schedule5"/>
      <sheetName val="MOBIS_Sch_Expat5"/>
      <sheetName val="MOBIS_Schedule_CCN_5"/>
      <sheetName val="Schedule_Items-Labor4"/>
      <sheetName val="Budget_Review4"/>
      <sheetName val="MOBIS_Schedule-Salary_Analysis4"/>
      <sheetName val="Summary_by_Year4"/>
      <sheetName val="Summary_by_CLIN4"/>
      <sheetName val="Staffing_List4"/>
      <sheetName val="Schedule_Items-Other4"/>
      <sheetName val="Non-Sch_ODCs4"/>
      <sheetName val="Local_Travel_4"/>
      <sheetName val="Project_Activity_ODCs4"/>
      <sheetName val="CLIN_Ref4"/>
      <sheetName val="DAI_CLIN_14"/>
      <sheetName val="DAI_CLIN_24"/>
      <sheetName val="DAI_CLIN_34"/>
      <sheetName val="DAI_CLIN_44"/>
      <sheetName val="MOBIS_Labor_Categories4"/>
      <sheetName val="MOBIS_Schedule4"/>
      <sheetName val="MOBIS_Sch_Expat4"/>
      <sheetName val="MOBIS_Schedule_CCN_4"/>
      <sheetName val="Schedule_Items-Labor6"/>
      <sheetName val="Budget_Review6"/>
      <sheetName val="MOBIS_Schedule-Salary_Analysis6"/>
      <sheetName val="Summary_by_Year6"/>
      <sheetName val="Summary_by_CLIN6"/>
      <sheetName val="Staffing_List6"/>
      <sheetName val="Schedule_Items-Other6"/>
      <sheetName val="Non-Sch_ODCs6"/>
      <sheetName val="Local_Travel_6"/>
      <sheetName val="Project_Activity_ODCs6"/>
      <sheetName val="CLIN_Ref6"/>
      <sheetName val="DAI_CLIN_16"/>
      <sheetName val="DAI_CLIN_26"/>
      <sheetName val="DAI_CLIN_36"/>
      <sheetName val="DAI_CLIN_46"/>
      <sheetName val="MOBIS_Labor_Categories6"/>
      <sheetName val="MOBIS_Schedule6"/>
      <sheetName val="MOBIS_Sch_Expat6"/>
      <sheetName val="MOBIS_Schedule_CCN_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 "/>
      <sheetName val="SUMMARY BUDGET (DAI Format)"/>
      <sheetName val="Detailed Budget (DAI Format)"/>
      <sheetName val="Index"/>
      <sheetName val="Instructions"/>
      <sheetName val="Summary AV"/>
      <sheetName val="Analytics"/>
      <sheetName val="Detail AV"/>
      <sheetName val="LOE and Headcount"/>
      <sheetName val="Training"/>
      <sheetName val="International Travel"/>
      <sheetName val="NXP"/>
      <sheetName val="LSAP"/>
      <sheetName val="NTA Sca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NELIST"/>
    </sheetNames>
    <sheetDataSet>
      <sheetData sheetId="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"/>
      <sheetName val="Rev0"/>
      <sheetName val="Tags"/>
      <sheetName val="Expat Condi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I Budget "/>
      <sheetName val="Budget Review"/>
      <sheetName val="Profitability"/>
      <sheetName val="Summary"/>
      <sheetName val="DevTech"/>
      <sheetName val="The M Group "/>
      <sheetName val="Office"/>
      <sheetName val="US FBR"/>
      <sheetName val="Assumptions"/>
      <sheetName val="Schedule Items-Labor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  <sheetName val="DAI Budget "/>
      <sheetName val="Pricing"/>
      <sheetName val="DAI_Budget_"/>
    </sheetNames>
    <sheetDataSet>
      <sheetData sheetId="0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AP-MF"/>
      <sheetName val="IT Specs"/>
      <sheetName val="Office Gear"/>
      <sheetName val="Assumptions"/>
      <sheetName val="Summary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MAP-MF"/>
      <sheetName val="Service_Revenue"/>
      <sheetName val="A__US_Expat"/>
      <sheetName val="B__Local_Hire_and_TCNs"/>
      <sheetName val="Local_Travel"/>
      <sheetName val="Admin__&amp;_Support"/>
      <sheetName val="Computer_Equipment"/>
      <sheetName val="MF_Look-up_Table"/>
      <sheetName val="HIV"/>
      <sheetName val="HSS"/>
      <sheetName val="Basic Info"/>
      <sheetName val="Malaria"/>
      <sheetName val="TB"/>
      <sheetName val="Service_Revenue2"/>
      <sheetName val="A__US_Expat2"/>
      <sheetName val="B__Local_Hire_and_TCNs2"/>
      <sheetName val="Local_Travel2"/>
      <sheetName val="Admin__&amp;_Support2"/>
      <sheetName val="Computer_Equipment2"/>
      <sheetName val="MF_Look-up_Table2"/>
      <sheetName val="Service_Revenue1"/>
      <sheetName val="A__US_Expat1"/>
      <sheetName val="B__Local_Hire_and_TCNs1"/>
      <sheetName val="Local_Travel1"/>
      <sheetName val="Admin__&amp;_Support1"/>
      <sheetName val="Computer_Equipment1"/>
      <sheetName val="MF_Look-up_Table1"/>
      <sheetName val="Service_Revenue3"/>
      <sheetName val="A__US_Expat3"/>
      <sheetName val="B__Local_Hire_and_TCNs3"/>
      <sheetName val="Local_Travel3"/>
      <sheetName val="Admin__&amp;_Support3"/>
      <sheetName val="Computer_Equipment3"/>
      <sheetName val="MF_Look-up_Table3"/>
      <sheetName val="Service_Revenue5"/>
      <sheetName val="A__US_Expat5"/>
      <sheetName val="B__Local_Hire_and_TCNs5"/>
      <sheetName val="Local_Travel5"/>
      <sheetName val="Admin__&amp;_Support5"/>
      <sheetName val="Computer_Equipment5"/>
      <sheetName val="MF_Look-up_Table5"/>
      <sheetName val="Service_Revenue4"/>
      <sheetName val="A__US_Expat4"/>
      <sheetName val="B__Local_Hire_and_TCNs4"/>
      <sheetName val="Local_Travel4"/>
      <sheetName val="Admin__&amp;_Support4"/>
      <sheetName val="Computer_Equipment4"/>
      <sheetName val="MF_Look-up_Table4"/>
      <sheetName val="Service_Revenue6"/>
      <sheetName val="A__US_Expat6"/>
      <sheetName val="B__Local_Hire_and_TCNs6"/>
      <sheetName val="Local_Travel6"/>
      <sheetName val="Admin__&amp;_Support6"/>
      <sheetName val="Computer_Equipment6"/>
      <sheetName val="MF_Look-up_Table6"/>
      <sheetName val="DAI__Burden_Cost_Details_by_Sp_"/>
      <sheetName val="Rat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(2)"/>
      <sheetName val="EQUIPMENTS"/>
      <sheetName val="PERSONNEL"/>
      <sheetName val="Summary"/>
      <sheetName val="BUDGETDATA"/>
      <sheetName val="summa"/>
      <sheetName val="ACCOUNTCODES"/>
      <sheetName val="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 OF PERSONNEL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NELIST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ision Info"/>
      <sheetName val="Check Page"/>
      <sheetName val="BRANCH"/>
      <sheetName val="training"/>
      <sheetName val="OFFICE &amp; CLIENT COST"/>
      <sheetName val="Costi di Progettazione"/>
      <sheetName val="apr"/>
      <sheetName val="Progettazione"/>
      <sheetName val="Vendors"/>
      <sheetName val="SITE SUPERV PIPELINE SUB"/>
      <sheetName val="LEVEL 1B"/>
      <sheetName val="MAT. - Trasp. Rate "/>
      <sheetName val="Summary"/>
      <sheetName val="DETT. MATERIALS"/>
      <sheetName val="LEVEL 1"/>
      <sheetName val="BOND - Oneri - Sponsor"/>
      <sheetName val="LEVEL 0"/>
      <sheetName val="EXCHANGE RATE"/>
      <sheetName val="STD"/>
      <sheetName val="Codici"/>
      <sheetName val="Varie"/>
      <sheetName val="SITE SUPERV OLD"/>
      <sheetName val="SITE SUPERV PIPELINE D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V.4 Project Managem"/>
      <sheetName val="Constn &amp; Install - LEV.4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 Summary"/>
      <sheetName val="IT Detail"/>
      <sheetName val="ProjectInfo"/>
    </sheetNames>
    <sheetDataSet>
      <sheetData sheetId="0" refreshError="1"/>
      <sheetData sheetId="1"/>
      <sheetData sheetId="2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udget"/>
      <sheetName val="Summary Budget by Category"/>
      <sheetName val="Budget Detail - TA C1"/>
      <sheetName val="Budget Detail - TA"/>
      <sheetName val="Budget Detail - TBCF-C1"/>
      <sheetName val="Budget Detail - TBCF-C2"/>
      <sheetName val="Number of Days"/>
      <sheetName val="Workplan"/>
      <sheetName val="Staff and Other Inputs"/>
      <sheetName val="Travel"/>
      <sheetName val="Subcontracts"/>
      <sheetName val="Lever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"/>
      <sheetName val="copertina"/>
      <sheetName val="1 copertina"/>
      <sheetName val="1.1 settore"/>
      <sheetName val="1.2 vendita 2007+2008"/>
      <sheetName val="2 copertina"/>
      <sheetName val="2.1.1 Snamprogetti SpA"/>
      <sheetName val="2.2 Snamprogetti SUD totale"/>
      <sheetName val="2.3 Snamprogetti Romania"/>
      <sheetName val="2.4 E&amp;M Services (2)"/>
      <sheetName val="2.5 Snamprogetti Ltd overall"/>
      <sheetName val="2.6 SP Saudi"/>
      <sheetName val="2.7 SP Canada (2)"/>
      <sheetName val="2.8 ESCRAVOS Nigeria"/>
      <sheetName val="2 copertina (2)"/>
      <sheetName val="2.10 Saipem Paris (3)"/>
      <sheetName val="2.10 Saipem Paris (2)"/>
      <sheetName val="2.11 SIPS Chennai"/>
      <sheetName val="2.1 copertina "/>
      <sheetName val="2.1.2 portafoglioSpA"/>
      <sheetName val="2.1.4 carico futuro"/>
      <sheetName val="3 copertina"/>
      <sheetName val="3A.1 Area impianti"/>
      <sheetName val="3B.1 MILANO"/>
      <sheetName val="3C.1 FANO"/>
      <sheetName val="3D.1 CENTRO PROG.ROMA"/>
      <sheetName val="3E.1 AQUATER"/>
      <sheetName val="3F.1 INFR "/>
      <sheetName val="4 copertina"/>
      <sheetName val="4.1a simulati vita intera"/>
      <sheetName val="4.1b simulati"/>
      <sheetName val="CHIF51 ENGRO"/>
      <sheetName val="CHIF59 DANGOTE NIGERIA AmmUrea"/>
      <sheetName val="PEGA75ARAMCO JUBAIL III HDC CCR"/>
      <sheetName val="PEGA79 BANDARAB"/>
      <sheetName val="PEGA80 GALP PORTOGALLO"/>
      <sheetName val="PEGA82 REPSOL GASSI TOUIL"/>
      <sheetName val="PEGA83 ENI LIBIA"/>
      <sheetName val="PEGA84 ARAMCO MANIFA PK1"/>
      <sheetName val="PEGA89 NLNG NIGERIA SEVEN PLUS"/>
      <sheetName val="OLO KOLA"/>
      <sheetName val="5 copertina"/>
      <sheetName val="5.1 Esterni Snamprogetti SpA"/>
      <sheetName val="5.2 Esterni Snamprogetti SU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/>
      <sheetData sheetId="1"/>
      <sheetData sheetId="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p1 Overall"/>
      <sheetName val="Camp2 Overall"/>
      <sheetName val="General Service and Camp Maint"/>
      <sheetName val="Safety"/>
      <sheetName val="Other Indirect"/>
      <sheetName val="Site Management"/>
      <sheetName val="Maint crew"/>
      <sheetName val="CAMP 2 DIRECT"/>
      <sheetName val="CAMP1 DIRE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I Local Cost Reconnaissance"/>
      <sheetName val="LOV"/>
      <sheetName val="Manhrs Sum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mgmt"/>
      <sheetName val="Survey &amp; Post."/>
      <sheetName val="Testing"/>
      <sheetName val="p.consumables"/>
      <sheetName val="Layest C5 "/>
      <sheetName val="C5 risers &amp; spool"/>
      <sheetName val="transport"/>
      <sheetName val="transport sime"/>
      <sheetName val="pm estimate"/>
      <sheetName val="pm riser install"/>
      <sheetName val="Stinger &amp; Pipes trans"/>
      <sheetName val="p.mgmt duration"/>
      <sheetName val="LLDEST.XLS"/>
      <sheetName val="LLD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LABOR SUMMARY by CLIN"/>
      <sheetName val="Prof Labor by Year"/>
      <sheetName val="CCN Rates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-FGL by Year"/>
      <sheetName val=" DBA-FGL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Annex B Mtg-Wshops"/>
      <sheetName val="LOV"/>
      <sheetName val="_Program_Support_Costs"/>
      <sheetName val="Cost_Comp"/>
      <sheetName val="Summary_by_Year"/>
      <sheetName val="Summary_by_CLIN"/>
      <sheetName val="Summary_Fee"/>
      <sheetName val="CLIN_1_Fee"/>
      <sheetName val="CLIN_2_Fee_"/>
      <sheetName val="CLIN_3_Fee"/>
      <sheetName val="CLIN_4_Fee"/>
      <sheetName val="CLIN_5_Fee_"/>
      <sheetName val="LABOR_SUMMARY_by_CLIN"/>
      <sheetName val="Prof_Labor_by_Year"/>
      <sheetName val="CCN_Rates"/>
      <sheetName val="Prof_Labor_by_CLIN"/>
      <sheetName val="Service_&amp;_Support_Staff_by_Year"/>
      <sheetName val="Service_&amp;_Support_by_CLIN_"/>
      <sheetName val="Fringe-US_Expats_by_Year"/>
      <sheetName val="Fringe-US_Expats_by_CLIN"/>
      <sheetName val="Social_Charges-CCN_by_Year"/>
      <sheetName val="Social_Charges-CCNs_by_CLIN"/>
      <sheetName val="Social_Charges-S&amp;S_by_Year"/>
      <sheetName val="Social_Charges-S&amp;S_by_CLIN"/>
      <sheetName val="Overhead-Prof_Labor_by_Year"/>
      <sheetName val="Overhead-Prof_Labor_by_CLIN"/>
      <sheetName val="Local_Labor_by_Year"/>
      <sheetName val="Local_Labor_by_CLIN"/>
      <sheetName val="LOCAL_OH&amp;Soc__Costs"/>
      <sheetName val="Post_Diff_by_Year"/>
      <sheetName val="Post_Diff_by_CLIN"/>
      <sheetName val="Post_Allow_by_Year"/>
      <sheetName val="Post_Allow_by_CLIN"/>
      <sheetName val="Danger_Pay_by_Year"/>
      <sheetName val="Danger_Pay_by_CLIN"/>
      <sheetName val="_DBA-FGL_by_Year"/>
      <sheetName val="_DBA-FGL_by_CLIN"/>
      <sheetName val="US_Allow_by_Year"/>
      <sheetName val="US_Allow_by_CLIN"/>
      <sheetName val="_Travel-Start-up"/>
      <sheetName val="Local_Travel_by_Year"/>
      <sheetName val="_Int'l_Travel_by_Year"/>
      <sheetName val="Travel_by_CLIN"/>
      <sheetName val="_Program_Support_Costs1"/>
      <sheetName val="Program_Support_Detail"/>
      <sheetName val="Computer_Equipment"/>
      <sheetName val="Office_Gear"/>
      <sheetName val="G&amp;_C_by_Year"/>
      <sheetName val="G&amp;C_by_CLIN"/>
      <sheetName val="G&amp;C_Detail"/>
      <sheetName val="Annex_B_Mtg-Wsho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ONSTRUCTION"/>
      <sheetName val="MEN OVERALL"/>
      <sheetName val="Resourse"/>
      <sheetName val="Rates"/>
      <sheetName val="SUBCONTRACTS"/>
      <sheetName val="MATERIALS"/>
      <sheetName val="SERVICES"/>
      <sheetName val="OTHER COST"/>
      <sheetName val="DEPRECIATION"/>
      <sheetName val="FUEL"/>
      <sheetName val="RENTED EQ"/>
      <sheetName val="Equipment - Plan"/>
      <sheetName val="TMATERIALS"/>
      <sheetName val="TCMATERIALS"/>
      <sheetName val="TCFMATERIALS"/>
      <sheetName val="TCF-MATERIALS"/>
      <sheetName val="TSUBCONTRACTS"/>
      <sheetName val="TCSUBCONTRACTS"/>
      <sheetName val="TCFSUBCONTRACTS"/>
      <sheetName val="TCF-SUBCONTRAC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PIP3C"/>
      <sheetName val="#REF"/>
      <sheetName val="Resumen"/>
      <sheetName val="cp03"/>
      <sheetName val="PERFASES"/>
      <sheetName val="Book1"/>
      <sheetName val="VENTA"/>
      <sheetName val="rencst0599"/>
      <sheetName val="SUMMA"/>
      <sheetName val="DATA-FASE"/>
      <sheetName val="SRG1-S1"/>
      <sheetName val=""/>
      <sheetName val="S"/>
      <sheetName val="AUX"/>
      <sheetName val="O"/>
      <sheetName val="CE"/>
      <sheetName val="Vendors"/>
      <sheetName val="p.mgmt"/>
      <sheetName val="Dati base"/>
      <sheetName val="LEV.4 Project Managem"/>
      <sheetName val="Constn &amp; Install - LEV.4"/>
      <sheetName val="PERSONNELIST"/>
      <sheetName val="orig-sap"/>
      <sheetName val="Manhrs Sum"/>
      <sheetName val="Asset Mansys Sum"/>
      <sheetName val="Job List (2)"/>
      <sheetName val="Site Management"/>
      <sheetName val="BALLOC R"/>
      <sheetName val="BILP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Foglio2"/>
      <sheetName val="Foglio3"/>
      <sheetName val="Supporto"/>
      <sheetName val="==&gt;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Detailed Budget"/>
      <sheetName val="Summary"/>
      <sheetName val="RENTED EQ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ob Cost"/>
      <sheetName val="Michael T."/>
      <sheetName val="COMPENSATION"/>
      <sheetName val="DAI Summary (CPFF)"/>
      <sheetName val="Salaries (CPFF)"/>
      <sheetName val="Fringe"/>
      <sheetName val="Overhead"/>
      <sheetName val="Gross Margin"/>
      <sheetName val="Profit Sum"/>
      <sheetName val="Labor Profit"/>
      <sheetName val="LOE Totals"/>
      <sheetName val="Sum By Yr"/>
      <sheetName val="Sum By Component"/>
      <sheetName val="Budget Comp 1"/>
      <sheetName val="Budget Comp 2 "/>
      <sheetName val="Budget Comp 3"/>
      <sheetName val="Budget Comp 4"/>
      <sheetName val="Budget Comp 5"/>
      <sheetName val="Est. Labor LOE by Comp."/>
      <sheetName val="ODCs"/>
      <sheetName val="Travel"/>
      <sheetName val="Allowances"/>
      <sheetName val="Training"/>
      <sheetName val="Equipment"/>
      <sheetName val="Severence Pay"/>
      <sheetName val="OTF Sum"/>
      <sheetName val="WRI Sum"/>
      <sheetName val="changes"/>
      <sheetName val="Changes2"/>
      <sheetName val="Assumptions"/>
      <sheetName val="Labor By Comp"/>
      <sheetName val="MOBIS Days"/>
      <sheetName val="Salaries"/>
      <sheetName val="TQSA Calc"/>
      <sheetName val="HH Exp Calc"/>
      <sheetName val="OTF Budget"/>
      <sheetName val="WRI Budget"/>
      <sheetName val="MOBIS Schedule"/>
      <sheetName val="Subcontracts"/>
      <sheetName val="IRM (old)"/>
      <sheetName val="IRM (dai)"/>
      <sheetName val="PACT (old)"/>
      <sheetName val="Rates"/>
      <sheetName val="Demob_Cost"/>
      <sheetName val="Michael_T_"/>
      <sheetName val="DAI_Summary_(CPFF)"/>
      <sheetName val="Salaries_(CPFF)"/>
      <sheetName val="Gross_Margin"/>
      <sheetName val="Profit_Sum"/>
      <sheetName val="Labor_Profit"/>
      <sheetName val="LOE_Totals"/>
      <sheetName val="Sum_By_Yr"/>
      <sheetName val="Sum_By_Component"/>
      <sheetName val="Budget_Comp_1"/>
      <sheetName val="Budget_Comp_2_"/>
      <sheetName val="Budget_Comp_3"/>
      <sheetName val="Budget_Comp_4"/>
      <sheetName val="Budget_Comp_5"/>
      <sheetName val="Est__Labor_LOE_by_Comp_"/>
      <sheetName val="Severence_Pay"/>
      <sheetName val="OTF_Sum"/>
      <sheetName val="WRI_Sum"/>
      <sheetName val="Labor_By_Comp"/>
      <sheetName val="MOBIS_Days"/>
      <sheetName val="TQSA_Calc"/>
      <sheetName val="HH_Exp_Calc"/>
      <sheetName val="OTF_Budget"/>
      <sheetName val="WRI_Budget"/>
      <sheetName val="MOBIS_Schedule"/>
      <sheetName val="IRM_(old)"/>
      <sheetName val="IRM_(dai)"/>
      <sheetName val="PACT_(old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  <sheetName val=" Program Support Costs"/>
      <sheetName val="B__Local_Hire_and_TCNs"/>
      <sheetName val="A__US_Expat"/>
      <sheetName val="B__Local_Hire_and_TCNs1"/>
      <sheetName val="Local_Travel"/>
      <sheetName val="Admin__&amp;_Support"/>
      <sheetName val="Computer_Equipment"/>
      <sheetName val="MF_Look-up_Table"/>
      <sheetName val="B__Local_Hire_and_TCNs2"/>
      <sheetName val="B__Local_Hire_and_TCNs3"/>
      <sheetName val="_Program_Support_Costs"/>
      <sheetName val="A__US_Expat1"/>
      <sheetName val="Local_Travel1"/>
      <sheetName val="Admin__&amp;_Support1"/>
      <sheetName val="Computer_Equipment1"/>
      <sheetName val="MF_Look-up_Table1"/>
      <sheetName val="_Program_Support_Costs1"/>
      <sheetName val="A__US_Expat2"/>
      <sheetName val="Local_Travel2"/>
      <sheetName val="Admin__&amp;_Support2"/>
      <sheetName val="Computer_Equipment2"/>
      <sheetName val="MF_Look-up_Table2"/>
      <sheetName val="_Program_Support_Costs2"/>
      <sheetName val="A__US_Expat3"/>
      <sheetName val="Local_Travel3"/>
      <sheetName val="Admin__&amp;_Support3"/>
      <sheetName val="Computer_Equipment3"/>
      <sheetName val="MF_Look-up_Table3"/>
      <sheetName val="_Program_Support_Costs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Budget"/>
      <sheetName val="Multiplier Calculation_"/>
      <sheetName val="Financial Statement Analysis"/>
      <sheetName val="M&amp;E Deliverables List"/>
      <sheetName val="LCP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NELIST"/>
    </sheetNames>
    <sheetDataSet>
      <sheetData sheetId="0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quisition Request Form"/>
      <sheetName val="LOV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Summary"/>
      <sheetName val="Summary by CLIN"/>
      <sheetName val="LOE CLIN 1"/>
      <sheetName val="LOE Total"/>
      <sheetName val="Chemonics"/>
      <sheetName val="CLIN 1"/>
      <sheetName val="CLIN 2"/>
      <sheetName val="CLIN 3"/>
      <sheetName val="CLIN 4"/>
      <sheetName val="Shorebank CLIN 1"/>
      <sheetName val="IFDC CLIN 1"/>
      <sheetName val="Profitability"/>
      <sheetName val="p.mgmt"/>
      <sheetName val="Summary_by_CLIN"/>
      <sheetName val="LOE_CLIN_1"/>
      <sheetName val="LOE_Total"/>
      <sheetName val="CLIN_1"/>
      <sheetName val="CLIN_2"/>
      <sheetName val="CLIN_3"/>
      <sheetName val="CLIN_4"/>
      <sheetName val="Shorebank_CLIN_1"/>
      <sheetName val="IFDC_CLIN_1"/>
      <sheetName val="1-b. Summary Cost Category"/>
      <sheetName val="1-a. Summary Worksheet "/>
      <sheetName val="2-a. Detailed Budget Worksheet"/>
      <sheetName val="2-b. Shared Costs Worksheet"/>
      <sheetName val="3. Approved Contract Budget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SUMMARY"/>
      <sheetName val="Year1"/>
      <sheetName val="Year2"/>
      <sheetName val="Parameters"/>
      <sheetName val="FBM Results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ate note"/>
      <sheetName val="Material Summary (Tender24) (2)"/>
      <sheetName val="Material Summary (Tender16) (2)"/>
      <sheetName val="Material Summary (Tender16)"/>
      <sheetName val="Material Summary (Tender24)"/>
      <sheetName val="Material Summary"/>
      <sheetName val="Material Detail"/>
      <sheetName val="Transport Summary"/>
      <sheetName val="==&gt;"/>
      <sheetName val="MATCODE"/>
      <sheetName val="EXCHANGE RATE"/>
      <sheetName val="Item List ===&gt; (16)"/>
      <sheetName val="Item List ===&gt; (2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anny Guimaraes" id="{E9604EB4-ABD6-4063-855F-5E6D1E0B1EEA}" userId="Danny Guimaraes" providerId="Non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9" dT="2022-04-01T16:40:14.71" personId="{E9604EB4-ABD6-4063-855F-5E6D1E0B1EEA}" id="{9221FBD3-88D3-4A74-93F2-5736FEE6AEBF}">
    <text>Not needed? Q&amp;A already has equipment?</text>
  </threadedComment>
  <threadedComment ref="B31" dT="2022-04-01T16:55:11.87" personId="{E9604EB4-ABD6-4063-855F-5E6D1E0B1EEA}" id="{C8DE5846-E4DD-44DE-9666-C303576B387B}">
    <text>Is this needed if Q&amp;A staff is fully vaccinated?</text>
  </threadedComment>
  <threadedComment ref="B33" dT="2022-04-01T16:42:36.46" personId="{E9604EB4-ABD6-4063-855F-5E6D1E0B1EEA}" id="{7C4302E1-08B1-4652-BF9F-EC1E3706B17C}">
    <text>we may not need this since we already have our own training budget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O29"/>
  <sheetViews>
    <sheetView topLeftCell="A13" zoomScale="61" workbookViewId="0">
      <selection activeCell="C11" sqref="C11"/>
    </sheetView>
  </sheetViews>
  <sheetFormatPr defaultColWidth="8.625" defaultRowHeight="14.1"/>
  <cols>
    <col min="1" max="1" width="6" customWidth="1"/>
    <col min="2" max="2" width="24.125" customWidth="1"/>
    <col min="3" max="3" width="11.875" customWidth="1"/>
    <col min="4" max="8" width="10.625" customWidth="1"/>
    <col min="9" max="9" width="15.625" customWidth="1"/>
  </cols>
  <sheetData>
    <row r="7" spans="1:15" ht="18" customHeight="1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</row>
    <row r="8" spans="1:15" ht="15">
      <c r="A8" s="94"/>
      <c r="B8" s="95" t="s">
        <v>0</v>
      </c>
      <c r="C8" s="96" t="s">
        <v>1</v>
      </c>
      <c r="D8" s="95"/>
      <c r="E8" s="95"/>
      <c r="F8" s="97"/>
      <c r="G8" s="97"/>
      <c r="H8" s="97"/>
      <c r="I8" s="97"/>
      <c r="J8" s="94"/>
      <c r="K8" s="94"/>
      <c r="L8" s="94"/>
      <c r="M8" s="94"/>
      <c r="N8" s="94"/>
      <c r="O8" s="94"/>
    </row>
    <row r="9" spans="1:15" ht="15.95">
      <c r="A9" s="94"/>
      <c r="B9" s="98" t="s">
        <v>2</v>
      </c>
      <c r="C9" s="95" t="s">
        <v>3</v>
      </c>
      <c r="D9" s="98"/>
      <c r="E9" s="98"/>
      <c r="F9" s="97"/>
      <c r="G9" s="97"/>
      <c r="H9" s="97"/>
      <c r="I9" s="97"/>
      <c r="J9" s="94"/>
      <c r="K9" s="94"/>
      <c r="L9" s="94"/>
      <c r="M9" s="94"/>
      <c r="N9" s="94"/>
      <c r="O9" s="94"/>
    </row>
    <row r="10" spans="1:15" ht="47.45" customHeight="1">
      <c r="A10" s="94"/>
      <c r="B10" s="95" t="s">
        <v>4</v>
      </c>
      <c r="C10" s="207" t="s">
        <v>5</v>
      </c>
      <c r="D10" s="207"/>
      <c r="E10" s="207"/>
      <c r="F10" s="207"/>
      <c r="G10" s="207"/>
      <c r="H10" s="207"/>
      <c r="I10" s="207"/>
      <c r="J10" s="207"/>
      <c r="K10" s="94"/>
      <c r="L10" s="94"/>
      <c r="M10" s="94"/>
      <c r="N10" s="94"/>
      <c r="O10" s="94"/>
    </row>
    <row r="11" spans="1:15" ht="15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 ht="15.95" thickBot="1">
      <c r="A12" s="94"/>
      <c r="B12" s="99" t="s">
        <v>6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</row>
    <row r="13" spans="1:15" ht="27" customHeight="1">
      <c r="A13" s="94"/>
      <c r="B13" s="100"/>
      <c r="C13" s="101" t="s">
        <v>7</v>
      </c>
      <c r="D13" s="101" t="s">
        <v>8</v>
      </c>
      <c r="E13" s="101" t="s">
        <v>9</v>
      </c>
      <c r="F13" s="101" t="s">
        <v>10</v>
      </c>
      <c r="G13" s="101" t="s">
        <v>11</v>
      </c>
      <c r="H13" s="101" t="s">
        <v>12</v>
      </c>
      <c r="I13" s="101" t="s">
        <v>13</v>
      </c>
      <c r="J13" s="94"/>
      <c r="K13" s="94"/>
      <c r="L13" s="94"/>
      <c r="M13" s="94"/>
      <c r="N13" s="94"/>
      <c r="O13" s="94"/>
    </row>
    <row r="14" spans="1:15" ht="33" customHeight="1">
      <c r="A14" s="94"/>
      <c r="B14" s="102" t="s">
        <v>14</v>
      </c>
      <c r="C14" s="103">
        <f>'Detailed Budget'!F17</f>
        <v>0</v>
      </c>
      <c r="D14" s="103">
        <f>'Detailed Budget'!I17</f>
        <v>0</v>
      </c>
      <c r="E14" s="103">
        <f>'Detailed Budget'!L17</f>
        <v>0</v>
      </c>
      <c r="F14" s="103">
        <f>'Detailed Budget'!O17</f>
        <v>0</v>
      </c>
      <c r="G14" s="103">
        <f>'Detailed Budget'!R15</f>
        <v>0</v>
      </c>
      <c r="H14" s="103">
        <f>'Detailed Budget'!U15</f>
        <v>0</v>
      </c>
      <c r="I14" s="104">
        <f t="shared" ref="I14:I22" si="0">SUM(C14:H14)</f>
        <v>0</v>
      </c>
      <c r="J14" s="94"/>
      <c r="K14" s="94"/>
      <c r="L14" s="94"/>
      <c r="M14" s="94"/>
      <c r="N14" s="94"/>
      <c r="O14" s="94"/>
    </row>
    <row r="15" spans="1:15" ht="33" customHeight="1">
      <c r="A15" s="94"/>
      <c r="B15" s="102" t="s">
        <v>15</v>
      </c>
      <c r="C15" s="103">
        <f>'Detailed Budget'!F20</f>
        <v>0</v>
      </c>
      <c r="D15" s="103">
        <f>'Detailed Budget'!I20</f>
        <v>0</v>
      </c>
      <c r="E15" s="103">
        <f>'Detailed Budget'!L20</f>
        <v>0</v>
      </c>
      <c r="F15" s="103">
        <f>'Detailed Budget'!O20</f>
        <v>0</v>
      </c>
      <c r="G15" s="103">
        <f>'Detailed Budget'!R20</f>
        <v>0</v>
      </c>
      <c r="H15" s="103">
        <f>'Detailed Budget'!U20</f>
        <v>0</v>
      </c>
      <c r="I15" s="104">
        <f t="shared" si="0"/>
        <v>0</v>
      </c>
      <c r="J15" s="94"/>
      <c r="K15" s="94"/>
      <c r="L15" s="94"/>
      <c r="M15" s="94"/>
      <c r="N15" s="94"/>
      <c r="O15" s="94"/>
    </row>
    <row r="16" spans="1:15" ht="33" customHeight="1">
      <c r="A16" s="94"/>
      <c r="B16" s="102" t="s">
        <v>16</v>
      </c>
      <c r="C16" s="103">
        <f>'Detailed Budget'!F26</f>
        <v>0</v>
      </c>
      <c r="D16" s="103">
        <f>'Detailed Budget'!I26</f>
        <v>0</v>
      </c>
      <c r="E16" s="103">
        <f>'Detailed Budget'!L26</f>
        <v>0</v>
      </c>
      <c r="F16" s="103">
        <f>'Detailed Budget'!O26</f>
        <v>0</v>
      </c>
      <c r="G16" s="103">
        <f>'Detailed Budget'!R26</f>
        <v>0</v>
      </c>
      <c r="H16" s="103">
        <f>'Detailed Budget'!U26</f>
        <v>0</v>
      </c>
      <c r="I16" s="104">
        <f t="shared" si="0"/>
        <v>0</v>
      </c>
      <c r="J16" s="94"/>
      <c r="K16" s="94"/>
      <c r="L16" s="94"/>
      <c r="M16" s="94"/>
      <c r="N16" s="94"/>
      <c r="O16" s="94"/>
    </row>
    <row r="17" spans="1:15" ht="32.1">
      <c r="A17" s="94"/>
      <c r="B17" s="105" t="s">
        <v>17</v>
      </c>
      <c r="C17" s="103">
        <f>'Detailed Budget'!F32</f>
        <v>0</v>
      </c>
      <c r="D17" s="103">
        <f>'Detailed Budget'!I32</f>
        <v>0</v>
      </c>
      <c r="E17" s="103">
        <f>'Detailed Budget'!L32</f>
        <v>0</v>
      </c>
      <c r="F17" s="103">
        <f>'Detailed Budget'!O32</f>
        <v>0</v>
      </c>
      <c r="G17" s="103">
        <f>'Detailed Budget'!R32</f>
        <v>0</v>
      </c>
      <c r="H17" s="103">
        <f>'Detailed Budget'!U32</f>
        <v>0</v>
      </c>
      <c r="I17" s="104">
        <f t="shared" si="0"/>
        <v>0</v>
      </c>
      <c r="J17" s="94"/>
      <c r="K17" s="94"/>
      <c r="L17" s="94"/>
      <c r="M17" s="94"/>
      <c r="N17" s="94"/>
      <c r="O17" s="94"/>
    </row>
    <row r="18" spans="1:15" ht="23.85" customHeight="1">
      <c r="A18" s="94"/>
      <c r="B18" s="105" t="s">
        <v>18</v>
      </c>
      <c r="C18" s="103">
        <f>'Detailed Budget'!F43</f>
        <v>0</v>
      </c>
      <c r="D18" s="103">
        <f>'Detailed Budget'!I43</f>
        <v>0</v>
      </c>
      <c r="E18" s="103">
        <f>'Detailed Budget'!L43</f>
        <v>0</v>
      </c>
      <c r="F18" s="103">
        <f>'Detailed Budget'!O43</f>
        <v>0</v>
      </c>
      <c r="G18" s="103">
        <f>'Detailed Budget'!R43</f>
        <v>0</v>
      </c>
      <c r="H18" s="103">
        <f>'Detailed Budget'!U43</f>
        <v>0</v>
      </c>
      <c r="I18" s="104">
        <f t="shared" si="0"/>
        <v>0</v>
      </c>
      <c r="J18" s="94"/>
      <c r="K18" s="94"/>
      <c r="L18" s="94"/>
      <c r="M18" s="94"/>
      <c r="N18" s="94"/>
      <c r="O18" s="94"/>
    </row>
    <row r="19" spans="1:15" ht="20.85" customHeight="1">
      <c r="A19" s="94"/>
      <c r="B19" s="105" t="s">
        <v>19</v>
      </c>
      <c r="C19" s="103">
        <f>'Detailed Budget'!F48</f>
        <v>0</v>
      </c>
      <c r="D19" s="103">
        <f>'Detailed Budget'!I48</f>
        <v>0</v>
      </c>
      <c r="E19" s="103">
        <f>'Detailed Budget'!L48</f>
        <v>0</v>
      </c>
      <c r="F19" s="103">
        <f>'Detailed Budget'!O48</f>
        <v>0</v>
      </c>
      <c r="G19" s="103">
        <f>'Detailed Budget'!R48</f>
        <v>0</v>
      </c>
      <c r="H19" s="103">
        <f>'Detailed Budget'!U48</f>
        <v>0</v>
      </c>
      <c r="I19" s="104">
        <f t="shared" si="0"/>
        <v>0</v>
      </c>
      <c r="J19" s="94"/>
      <c r="K19" s="94"/>
      <c r="L19" s="94"/>
      <c r="M19" s="94"/>
      <c r="N19" s="94"/>
      <c r="O19" s="94"/>
    </row>
    <row r="20" spans="1:15" ht="25.5" customHeight="1" thickBot="1">
      <c r="A20" s="94"/>
      <c r="B20" s="106" t="s">
        <v>20</v>
      </c>
      <c r="C20" s="107">
        <f t="shared" ref="C20:H20" si="1">SUM(C14:C19)</f>
        <v>0</v>
      </c>
      <c r="D20" s="107">
        <f t="shared" si="1"/>
        <v>0</v>
      </c>
      <c r="E20" s="107">
        <f t="shared" si="1"/>
        <v>0</v>
      </c>
      <c r="F20" s="107">
        <f t="shared" si="1"/>
        <v>0</v>
      </c>
      <c r="G20" s="107">
        <f t="shared" si="1"/>
        <v>0</v>
      </c>
      <c r="H20" s="107">
        <f t="shared" si="1"/>
        <v>0</v>
      </c>
      <c r="I20" s="108">
        <f t="shared" si="0"/>
        <v>0</v>
      </c>
      <c r="J20" s="94"/>
      <c r="K20" s="94"/>
      <c r="L20" s="94"/>
      <c r="M20" s="94"/>
      <c r="N20" s="94"/>
      <c r="O20" s="94"/>
    </row>
    <row r="21" spans="1:15" ht="25.5" customHeight="1" thickBot="1">
      <c r="A21" s="94"/>
      <c r="B21" s="109" t="s">
        <v>21</v>
      </c>
      <c r="C21" s="110">
        <f>'Detailed Budget'!F52</f>
        <v>0</v>
      </c>
      <c r="D21" s="110">
        <f>'Detailed Budget'!I52</f>
        <v>0</v>
      </c>
      <c r="E21" s="110">
        <f>'Detailed Budget'!L52</f>
        <v>0</v>
      </c>
      <c r="F21" s="110">
        <f>'Detailed Budget'!O52</f>
        <v>0</v>
      </c>
      <c r="G21" s="110">
        <f>'Detailed Budget'!R52</f>
        <v>0</v>
      </c>
      <c r="H21" s="110">
        <f>'Detailed Budget'!U52</f>
        <v>0</v>
      </c>
      <c r="I21" s="111">
        <f t="shared" si="0"/>
        <v>0</v>
      </c>
      <c r="J21" s="94"/>
      <c r="K21" s="94"/>
      <c r="L21" s="94"/>
      <c r="M21" s="94"/>
      <c r="N21" s="94"/>
      <c r="O21" s="94"/>
    </row>
    <row r="22" spans="1:15" ht="25.5" customHeight="1" thickBot="1">
      <c r="A22" s="94"/>
      <c r="B22" s="106" t="s">
        <v>22</v>
      </c>
      <c r="C22" s="107">
        <f>SUM(C20,C21)</f>
        <v>0</v>
      </c>
      <c r="D22" s="107">
        <f t="shared" ref="D22:G22" si="2">SUM(D20,D21)</f>
        <v>0</v>
      </c>
      <c r="E22" s="107">
        <f t="shared" si="2"/>
        <v>0</v>
      </c>
      <c r="F22" s="107">
        <f t="shared" si="2"/>
        <v>0</v>
      </c>
      <c r="G22" s="107">
        <f t="shared" si="2"/>
        <v>0</v>
      </c>
      <c r="H22" s="107">
        <f t="shared" ref="H22" si="3">SUM(H20,H21)</f>
        <v>0</v>
      </c>
      <c r="I22" s="108">
        <f t="shared" si="0"/>
        <v>0</v>
      </c>
      <c r="J22" s="94"/>
      <c r="K22" s="94"/>
      <c r="L22" s="94"/>
      <c r="M22" s="94"/>
      <c r="N22" s="94"/>
      <c r="O22" s="94"/>
    </row>
    <row r="23" spans="1:15" ht="1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</row>
    <row r="24" spans="1:15" ht="1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</row>
    <row r="25" spans="1:15" ht="1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</row>
    <row r="26" spans="1:15" ht="1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</row>
    <row r="27" spans="1:15" ht="1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</row>
    <row r="28" spans="1:15" ht="1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</row>
    <row r="29" spans="1:15" ht="15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</row>
  </sheetData>
  <mergeCells count="1">
    <mergeCell ref="C10:J10"/>
  </mergeCells>
  <phoneticPr fontId="14" type="noConversion"/>
  <pageMargins left="0.7" right="0.7" top="0.75" bottom="0.75" header="0.3" footer="0.3"/>
  <pageSetup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64"/>
  <sheetViews>
    <sheetView zoomScale="135" workbookViewId="0">
      <selection activeCell="D18" sqref="D18"/>
    </sheetView>
  </sheetViews>
  <sheetFormatPr defaultColWidth="12.5" defaultRowHeight="15" customHeight="1"/>
  <cols>
    <col min="1" max="1" width="11" customWidth="1"/>
    <col min="2" max="2" width="44.875" customWidth="1"/>
    <col min="3" max="3" width="9.125" customWidth="1"/>
    <col min="4" max="4" width="17.125" customWidth="1"/>
    <col min="5" max="5" width="14" customWidth="1"/>
    <col min="6" max="6" width="24.125" customWidth="1"/>
    <col min="7" max="12" width="11" customWidth="1"/>
  </cols>
  <sheetData>
    <row r="1" spans="1:12" ht="47.25" customHeight="1">
      <c r="A1" s="1"/>
      <c r="B1" s="2"/>
      <c r="C1" s="3"/>
      <c r="D1" s="3"/>
      <c r="E1" s="4"/>
      <c r="F1" s="5"/>
      <c r="G1" s="1"/>
      <c r="H1" s="1"/>
      <c r="I1" s="1"/>
      <c r="J1" s="1"/>
      <c r="K1" s="1"/>
      <c r="L1" s="1"/>
    </row>
    <row r="2" spans="1:12" ht="18" customHeight="1">
      <c r="A2" s="1"/>
      <c r="B2" s="2" t="s">
        <v>23</v>
      </c>
      <c r="C2" s="3"/>
      <c r="D2" s="3"/>
      <c r="E2" s="3"/>
      <c r="F2" s="3" t="s">
        <v>24</v>
      </c>
      <c r="G2" s="1"/>
      <c r="H2" s="1"/>
      <c r="I2" s="1"/>
      <c r="J2" s="1"/>
      <c r="K2" s="1"/>
      <c r="L2" s="1"/>
    </row>
    <row r="3" spans="1:12" ht="18" customHeight="1">
      <c r="A3" s="1"/>
      <c r="B3" s="2"/>
      <c r="D3" s="3"/>
      <c r="E3" s="6" t="s">
        <v>25</v>
      </c>
      <c r="F3" s="196">
        <v>1</v>
      </c>
      <c r="G3" s="1"/>
      <c r="H3" s="1"/>
      <c r="I3" s="1"/>
      <c r="J3" s="1"/>
      <c r="K3" s="1"/>
      <c r="L3" s="1"/>
    </row>
    <row r="4" spans="1:12" ht="18" customHeight="1">
      <c r="A4" s="1"/>
      <c r="B4" s="1"/>
      <c r="C4" s="1"/>
      <c r="D4" s="7"/>
      <c r="E4" s="6" t="s">
        <v>26</v>
      </c>
      <c r="F4" s="196">
        <v>2</v>
      </c>
      <c r="G4" s="1"/>
      <c r="H4" s="1"/>
      <c r="I4" s="1"/>
      <c r="J4" s="1"/>
      <c r="K4" s="1"/>
      <c r="L4" s="1"/>
    </row>
    <row r="5" spans="1:12" ht="18" customHeight="1" thickBot="1">
      <c r="A5" s="1"/>
      <c r="B5" s="2"/>
      <c r="C5" s="1"/>
      <c r="D5" s="7"/>
      <c r="E5" s="8"/>
      <c r="F5" s="5"/>
      <c r="G5" s="1"/>
      <c r="H5" s="1"/>
      <c r="I5" s="1"/>
      <c r="J5" s="1"/>
      <c r="K5" s="1"/>
      <c r="L5" s="1"/>
    </row>
    <row r="6" spans="1:12" ht="18" customHeight="1">
      <c r="A6" s="1"/>
      <c r="B6" s="9"/>
      <c r="C6" s="10"/>
      <c r="D6" s="210"/>
      <c r="E6" s="250"/>
      <c r="F6" s="251"/>
      <c r="G6" s="1"/>
      <c r="H6" s="1"/>
      <c r="I6" s="1"/>
      <c r="J6" s="1"/>
      <c r="K6" s="1"/>
      <c r="L6" s="1"/>
    </row>
    <row r="7" spans="1:12" ht="18" customHeight="1" thickBot="1">
      <c r="A7" s="1"/>
      <c r="B7" s="93" t="s">
        <v>27</v>
      </c>
      <c r="C7" s="11" t="s">
        <v>28</v>
      </c>
      <c r="D7" s="12" t="s">
        <v>29</v>
      </c>
      <c r="E7" s="13" t="s">
        <v>30</v>
      </c>
      <c r="F7" s="14" t="s">
        <v>31</v>
      </c>
      <c r="G7" s="1"/>
      <c r="H7" s="1"/>
      <c r="I7" s="1"/>
      <c r="J7" s="1"/>
      <c r="K7" s="1"/>
      <c r="L7" s="1"/>
    </row>
    <row r="8" spans="1:12" ht="18" customHeight="1">
      <c r="A8" s="1"/>
      <c r="B8" s="211" t="s">
        <v>32</v>
      </c>
      <c r="C8" s="212"/>
      <c r="D8" s="212"/>
      <c r="E8" s="212"/>
      <c r="F8" s="212"/>
      <c r="G8" s="1"/>
      <c r="H8" s="1"/>
      <c r="I8" s="1"/>
      <c r="J8" s="1"/>
      <c r="K8" s="1"/>
      <c r="L8" s="1"/>
    </row>
    <row r="9" spans="1:12" ht="18" customHeight="1">
      <c r="A9" s="1"/>
      <c r="B9" s="15" t="s">
        <v>33</v>
      </c>
      <c r="C9" s="16"/>
      <c r="D9" s="54"/>
      <c r="E9" s="55"/>
      <c r="F9" s="53"/>
      <c r="G9" s="1"/>
      <c r="H9" s="1"/>
      <c r="I9" s="1"/>
      <c r="J9" s="1"/>
      <c r="K9" s="1"/>
      <c r="L9" s="1"/>
    </row>
    <row r="10" spans="1:12" ht="18" customHeight="1">
      <c r="A10" s="1"/>
      <c r="B10" s="17" t="s">
        <v>34</v>
      </c>
      <c r="C10" s="18" t="s">
        <v>35</v>
      </c>
      <c r="D10" s="19">
        <v>3</v>
      </c>
      <c r="E10" s="20">
        <v>300</v>
      </c>
      <c r="F10" s="20">
        <f>E10*D10</f>
        <v>900</v>
      </c>
      <c r="G10" s="1"/>
      <c r="H10" s="1"/>
      <c r="I10" s="1"/>
      <c r="J10" s="1"/>
      <c r="K10" s="1"/>
      <c r="L10" s="1"/>
    </row>
    <row r="11" spans="1:12" ht="18" customHeight="1">
      <c r="A11" s="1"/>
      <c r="B11" s="17" t="s">
        <v>36</v>
      </c>
      <c r="C11" s="18" t="s">
        <v>35</v>
      </c>
      <c r="D11" s="19">
        <v>5</v>
      </c>
      <c r="E11" s="20">
        <v>100</v>
      </c>
      <c r="F11" s="20">
        <f>E11*D11</f>
        <v>500</v>
      </c>
      <c r="G11" s="1"/>
      <c r="H11" s="1"/>
      <c r="I11" s="1"/>
      <c r="J11" s="1"/>
      <c r="K11" s="1"/>
      <c r="L11" s="1"/>
    </row>
    <row r="12" spans="1:12" ht="18" customHeight="1">
      <c r="A12" s="1"/>
      <c r="B12" s="17" t="s">
        <v>37</v>
      </c>
      <c r="C12" s="18" t="s">
        <v>35</v>
      </c>
      <c r="D12" s="19">
        <v>14</v>
      </c>
      <c r="E12" s="20">
        <v>65</v>
      </c>
      <c r="F12" s="20">
        <f>E12*D12</f>
        <v>910</v>
      </c>
      <c r="G12" s="1"/>
      <c r="H12" s="1"/>
      <c r="I12" s="1"/>
      <c r="J12" s="1"/>
      <c r="K12" s="1"/>
      <c r="L12" s="1"/>
    </row>
    <row r="13" spans="1:12" ht="18" customHeight="1">
      <c r="A13" s="1"/>
      <c r="B13" s="17" t="s">
        <v>38</v>
      </c>
      <c r="C13" s="18" t="s">
        <v>35</v>
      </c>
      <c r="D13" s="19">
        <f>D12*2</f>
        <v>28</v>
      </c>
      <c r="E13" s="20">
        <v>45</v>
      </c>
      <c r="F13" s="20">
        <f>E13*D13</f>
        <v>1260</v>
      </c>
      <c r="G13" s="1"/>
      <c r="H13" s="1"/>
      <c r="I13" s="1"/>
      <c r="J13" s="1"/>
      <c r="K13" s="1"/>
      <c r="L13" s="1"/>
    </row>
    <row r="14" spans="1:12" ht="18" customHeight="1" thickBot="1">
      <c r="A14" s="1"/>
      <c r="B14" s="23"/>
      <c r="C14" s="18"/>
      <c r="D14" s="21"/>
      <c r="E14" s="20"/>
      <c r="F14" s="20"/>
      <c r="G14" s="1"/>
      <c r="H14" s="1"/>
      <c r="I14" s="1"/>
      <c r="J14" s="1"/>
      <c r="K14" s="1"/>
      <c r="L14" s="1"/>
    </row>
    <row r="15" spans="1:12" ht="18" customHeight="1" thickBot="1">
      <c r="A15" s="25"/>
      <c r="B15" s="26" t="s">
        <v>39</v>
      </c>
      <c r="C15" s="27"/>
      <c r="D15" s="197">
        <f>SUM(D10:D14)</f>
        <v>50</v>
      </c>
      <c r="E15" s="28"/>
      <c r="F15" s="51">
        <f>SUM(F10:F14)</f>
        <v>3570</v>
      </c>
      <c r="G15" s="25"/>
      <c r="H15" s="25">
        <f>F15*12.5*5</f>
        <v>223125</v>
      </c>
      <c r="I15" s="25"/>
      <c r="J15" s="25"/>
      <c r="K15" s="25"/>
      <c r="L15" s="25"/>
    </row>
    <row r="16" spans="1:12" ht="18" customHeight="1">
      <c r="A16" s="25"/>
      <c r="B16" s="15"/>
      <c r="C16" s="29"/>
      <c r="D16" s="30"/>
      <c r="E16" s="22"/>
      <c r="F16" s="52"/>
      <c r="G16" s="25"/>
      <c r="H16" s="25"/>
      <c r="I16" s="25"/>
      <c r="J16" s="25"/>
      <c r="K16" s="25"/>
      <c r="L16" s="25"/>
    </row>
    <row r="17" spans="1:12" ht="18" customHeight="1">
      <c r="A17" s="1"/>
      <c r="B17" s="198" t="s">
        <v>40</v>
      </c>
      <c r="C17" s="16"/>
      <c r="D17" s="54"/>
      <c r="E17" s="55"/>
      <c r="F17" s="53"/>
      <c r="G17" s="1"/>
      <c r="H17" s="1"/>
      <c r="I17" s="1"/>
      <c r="J17" s="1"/>
      <c r="K17" s="1"/>
      <c r="L17" s="1"/>
    </row>
    <row r="18" spans="1:12" ht="18" customHeight="1">
      <c r="A18" s="1"/>
      <c r="B18" s="33" t="s">
        <v>41</v>
      </c>
      <c r="C18" s="16" t="s">
        <v>35</v>
      </c>
      <c r="D18" s="34">
        <f>(D13+D12)</f>
        <v>42</v>
      </c>
      <c r="E18" s="24">
        <v>20</v>
      </c>
      <c r="F18" s="53">
        <f>E18*D18</f>
        <v>840</v>
      </c>
      <c r="G18" s="1"/>
      <c r="H18" s="1"/>
      <c r="I18" s="1"/>
      <c r="J18" s="1"/>
      <c r="K18" s="1"/>
      <c r="L18" s="1"/>
    </row>
    <row r="19" spans="1:12" ht="18" customHeight="1">
      <c r="A19" s="1"/>
      <c r="B19" s="33" t="s">
        <v>42</v>
      </c>
      <c r="C19" s="16" t="s">
        <v>35</v>
      </c>
      <c r="D19" s="34">
        <f>D18</f>
        <v>42</v>
      </c>
      <c r="E19" s="24">
        <v>40</v>
      </c>
      <c r="F19" s="53">
        <f>E19*D19</f>
        <v>1680</v>
      </c>
      <c r="G19" s="1"/>
      <c r="H19" s="1"/>
      <c r="I19" s="1"/>
      <c r="J19" s="1"/>
      <c r="K19" s="1"/>
      <c r="L19" s="1"/>
    </row>
    <row r="20" spans="1:12" ht="18" customHeight="1">
      <c r="A20" s="1"/>
      <c r="B20" s="33" t="s">
        <v>43</v>
      </c>
      <c r="C20" s="16" t="s">
        <v>35</v>
      </c>
      <c r="D20" s="34">
        <f>D19</f>
        <v>42</v>
      </c>
      <c r="E20" s="24">
        <v>15</v>
      </c>
      <c r="F20" s="53">
        <f>E20*D20</f>
        <v>630</v>
      </c>
      <c r="G20" s="1"/>
      <c r="H20" s="1"/>
      <c r="I20" s="1"/>
      <c r="J20" s="1"/>
      <c r="K20" s="1"/>
      <c r="L20" s="1"/>
    </row>
    <row r="21" spans="1:12" ht="18" customHeight="1">
      <c r="A21" s="1"/>
      <c r="B21" s="33" t="s">
        <v>44</v>
      </c>
      <c r="C21" s="16" t="s">
        <v>35</v>
      </c>
      <c r="D21" s="34">
        <f>D20</f>
        <v>42</v>
      </c>
      <c r="E21" s="24">
        <v>30</v>
      </c>
      <c r="F21" s="53">
        <f>E21*D21</f>
        <v>1260</v>
      </c>
      <c r="G21" s="1"/>
      <c r="H21" s="1"/>
      <c r="I21" s="1"/>
      <c r="J21" s="1"/>
      <c r="K21" s="1"/>
      <c r="L21" s="1"/>
    </row>
    <row r="22" spans="1:12" ht="18" customHeight="1" thickBot="1">
      <c r="A22" s="1"/>
      <c r="B22" s="35"/>
      <c r="C22" s="31"/>
      <c r="D22" s="32"/>
      <c r="E22" s="24"/>
      <c r="F22" s="53"/>
      <c r="G22" s="1"/>
      <c r="H22" s="1"/>
      <c r="I22" s="1"/>
      <c r="J22" s="1"/>
      <c r="K22" s="1"/>
      <c r="L22" s="1"/>
    </row>
    <row r="23" spans="1:12" ht="18" customHeight="1" thickBot="1">
      <c r="A23" s="25"/>
      <c r="B23" s="36" t="s">
        <v>45</v>
      </c>
      <c r="C23" s="27"/>
      <c r="D23" s="199"/>
      <c r="E23" s="28"/>
      <c r="F23" s="51">
        <f>SUM(F18:F21)</f>
        <v>4410</v>
      </c>
      <c r="G23" s="25"/>
      <c r="H23" s="25">
        <f>F23*12.5*5</f>
        <v>275625</v>
      </c>
      <c r="I23" s="25"/>
      <c r="J23" s="25"/>
      <c r="K23" s="25"/>
      <c r="L23" s="25"/>
    </row>
    <row r="24" spans="1:12" ht="18" customHeight="1">
      <c r="A24" s="25"/>
      <c r="B24" s="15"/>
      <c r="C24" s="29"/>
      <c r="D24" s="30"/>
      <c r="E24" s="22"/>
      <c r="F24" s="24"/>
      <c r="G24" s="25"/>
      <c r="H24" s="25"/>
      <c r="I24" s="25"/>
      <c r="J24" s="25"/>
      <c r="K24" s="25"/>
      <c r="L24" s="25"/>
    </row>
    <row r="25" spans="1:12" ht="18" customHeight="1">
      <c r="A25" s="1"/>
      <c r="B25" s="198" t="s">
        <v>46</v>
      </c>
      <c r="C25" s="16"/>
      <c r="D25" s="38"/>
      <c r="E25" s="24"/>
      <c r="F25" s="24"/>
      <c r="G25" s="1"/>
      <c r="H25" s="1"/>
      <c r="I25" s="1"/>
      <c r="J25" s="1"/>
      <c r="K25" s="1"/>
      <c r="L25" s="1"/>
    </row>
    <row r="26" spans="1:12" ht="18" customHeight="1">
      <c r="A26" s="1"/>
      <c r="B26" s="17" t="s">
        <v>47</v>
      </c>
      <c r="C26" s="16"/>
      <c r="D26" s="32">
        <v>3</v>
      </c>
      <c r="E26" s="24">
        <v>30</v>
      </c>
      <c r="F26" s="24">
        <f>D26*E26</f>
        <v>90</v>
      </c>
      <c r="G26" s="1"/>
      <c r="H26" s="1"/>
      <c r="I26" s="1"/>
      <c r="J26" s="1"/>
      <c r="K26" s="1"/>
      <c r="L26" s="1"/>
    </row>
    <row r="27" spans="1:12" ht="18" customHeight="1">
      <c r="A27" s="1"/>
      <c r="B27" s="17"/>
      <c r="C27" s="16"/>
      <c r="D27" s="32"/>
      <c r="E27" s="24"/>
      <c r="F27" s="24"/>
      <c r="G27" s="1"/>
      <c r="H27" s="1"/>
      <c r="I27" s="1"/>
      <c r="J27" s="1"/>
      <c r="K27" s="1"/>
      <c r="L27" s="1"/>
    </row>
    <row r="28" spans="1:12" ht="18" customHeight="1" thickBot="1">
      <c r="A28" s="1"/>
      <c r="B28" s="17"/>
      <c r="C28" s="16"/>
      <c r="D28" s="38"/>
      <c r="E28" s="24"/>
      <c r="F28" s="24"/>
      <c r="G28" s="1"/>
      <c r="H28" s="1"/>
      <c r="I28" s="1"/>
      <c r="J28" s="1"/>
      <c r="K28" s="1"/>
      <c r="L28" s="1"/>
    </row>
    <row r="29" spans="1:12" ht="18" customHeight="1" thickBot="1">
      <c r="A29" s="25"/>
      <c r="B29" s="36" t="s">
        <v>48</v>
      </c>
      <c r="C29" s="27"/>
      <c r="D29" s="199">
        <f>SUM(D26:D28)</f>
        <v>3</v>
      </c>
      <c r="E29" s="28"/>
      <c r="F29" s="51">
        <f>SUM(F26:F28)</f>
        <v>90</v>
      </c>
      <c r="G29" s="25"/>
      <c r="H29" s="25">
        <f>F29*12.5*5</f>
        <v>5625</v>
      </c>
      <c r="I29" s="25"/>
      <c r="J29" s="25"/>
      <c r="K29" s="25"/>
      <c r="L29" s="25"/>
    </row>
    <row r="30" spans="1:12" ht="18" customHeight="1">
      <c r="A30" s="25"/>
      <c r="B30" s="15"/>
      <c r="C30" s="29"/>
      <c r="D30" s="30"/>
      <c r="E30" s="22"/>
      <c r="F30" s="24"/>
      <c r="G30" s="25"/>
      <c r="H30" s="25"/>
      <c r="I30" s="25"/>
      <c r="J30" s="25"/>
      <c r="K30" s="25"/>
      <c r="L30" s="25"/>
    </row>
    <row r="31" spans="1:12" ht="18" customHeight="1">
      <c r="A31" s="25"/>
      <c r="B31" s="15" t="s">
        <v>49</v>
      </c>
      <c r="C31" s="56"/>
      <c r="D31" s="24"/>
      <c r="E31" s="22"/>
      <c r="F31" s="24"/>
      <c r="G31" s="25"/>
      <c r="H31" s="25"/>
      <c r="I31" s="25"/>
      <c r="J31" s="25"/>
      <c r="K31" s="25"/>
      <c r="L31" s="25"/>
    </row>
    <row r="32" spans="1:12" ht="18" customHeight="1">
      <c r="A32" s="25"/>
      <c r="B32" s="17" t="s">
        <v>50</v>
      </c>
      <c r="C32" s="200" t="s">
        <v>51</v>
      </c>
      <c r="D32" s="30">
        <f>SUM(F15)</f>
        <v>3570</v>
      </c>
      <c r="E32" s="40">
        <v>0.3</v>
      </c>
      <c r="F32" s="24">
        <f>D32*E32</f>
        <v>1071</v>
      </c>
      <c r="G32" s="25"/>
      <c r="H32" s="25"/>
      <c r="I32" s="25"/>
      <c r="J32" s="25"/>
      <c r="K32" s="25"/>
      <c r="L32" s="25"/>
    </row>
    <row r="33" spans="1:12" ht="18" customHeight="1" thickBot="1">
      <c r="A33" s="25"/>
      <c r="B33" s="43"/>
      <c r="C33" s="16"/>
      <c r="D33" s="41"/>
      <c r="E33" s="42"/>
      <c r="F33" s="24"/>
      <c r="G33" s="25"/>
      <c r="H33" s="25"/>
      <c r="I33" s="25"/>
      <c r="J33" s="25"/>
      <c r="K33" s="25"/>
      <c r="L33" s="25"/>
    </row>
    <row r="34" spans="1:12" ht="18" customHeight="1" thickBot="1">
      <c r="A34" s="25"/>
      <c r="B34" s="36" t="s">
        <v>52</v>
      </c>
      <c r="C34" s="27"/>
      <c r="D34" s="199"/>
      <c r="E34" s="28"/>
      <c r="F34" s="51">
        <f>SUM(F32:F32)</f>
        <v>1071</v>
      </c>
      <c r="G34" s="25"/>
      <c r="H34" s="25">
        <f>F34*12.5*5</f>
        <v>66937.5</v>
      </c>
      <c r="I34" s="25"/>
      <c r="J34" s="25"/>
      <c r="K34" s="25"/>
      <c r="L34" s="25"/>
    </row>
    <row r="35" spans="1:12" ht="18" customHeight="1" thickBot="1">
      <c r="A35" s="25"/>
      <c r="B35" s="208"/>
      <c r="C35" s="209"/>
      <c r="D35" s="209"/>
      <c r="E35" s="209"/>
      <c r="F35" s="209"/>
      <c r="G35" s="25"/>
      <c r="H35" s="25"/>
      <c r="I35" s="25"/>
      <c r="J35" s="25"/>
      <c r="K35" s="25"/>
      <c r="L35" s="25"/>
    </row>
    <row r="36" spans="1:12" ht="18" customHeight="1" thickBot="1">
      <c r="A36" s="25"/>
      <c r="B36" s="36" t="s">
        <v>53</v>
      </c>
      <c r="C36" s="27"/>
      <c r="D36" s="37"/>
      <c r="E36" s="28"/>
      <c r="F36" s="51">
        <f>SUM(F15+F23+F29+F34)</f>
        <v>9141</v>
      </c>
      <c r="G36" s="25"/>
      <c r="H36" s="25">
        <f>F36*12.5*5</f>
        <v>571312.5</v>
      </c>
      <c r="I36" s="25"/>
      <c r="J36" s="25"/>
      <c r="K36" s="25"/>
      <c r="L36" s="25"/>
    </row>
    <row r="37" spans="1:12" ht="18" customHeight="1">
      <c r="A37" s="25"/>
      <c r="B37" s="44"/>
      <c r="C37" s="1"/>
      <c r="D37" s="7"/>
      <c r="E37" s="6"/>
      <c r="F37" s="5"/>
      <c r="G37" s="25"/>
      <c r="H37" s="25"/>
      <c r="I37" s="25"/>
      <c r="J37" s="25"/>
      <c r="K37" s="25"/>
      <c r="L37" s="25"/>
    </row>
    <row r="38" spans="1:12" ht="18" customHeight="1">
      <c r="A38" s="25"/>
      <c r="B38" s="45"/>
      <c r="C38" s="1"/>
      <c r="D38" s="7"/>
      <c r="E38" s="6"/>
      <c r="F38" s="5"/>
      <c r="G38" s="25"/>
      <c r="H38" s="25"/>
      <c r="I38" s="25"/>
      <c r="J38" s="25"/>
      <c r="K38" s="25"/>
      <c r="L38" s="25"/>
    </row>
    <row r="39" spans="1:12" ht="18" customHeight="1">
      <c r="A39" s="25"/>
      <c r="B39" s="45"/>
      <c r="C39" s="1"/>
      <c r="D39" s="7"/>
      <c r="E39" s="6"/>
      <c r="F39" s="5"/>
      <c r="G39" s="25"/>
      <c r="H39" s="25"/>
      <c r="I39" s="25"/>
      <c r="J39" s="25"/>
      <c r="K39" s="25"/>
      <c r="L39" s="25"/>
    </row>
    <row r="40" spans="1:12" ht="18" customHeight="1">
      <c r="A40" s="25"/>
      <c r="B40" s="45"/>
      <c r="C40" s="1"/>
      <c r="D40" s="7"/>
      <c r="E40" s="6"/>
      <c r="F40" s="5"/>
      <c r="G40" s="25"/>
      <c r="H40" s="25"/>
      <c r="I40" s="25"/>
      <c r="J40" s="25"/>
      <c r="K40" s="25"/>
      <c r="L40" s="25"/>
    </row>
    <row r="41" spans="1:12" ht="18" customHeight="1">
      <c r="A41" s="25"/>
      <c r="B41" s="45"/>
      <c r="C41" s="1"/>
      <c r="D41" s="7"/>
      <c r="E41" s="6"/>
      <c r="F41" s="5"/>
      <c r="G41" s="25"/>
      <c r="H41" s="25"/>
      <c r="I41" s="25"/>
      <c r="J41" s="25"/>
      <c r="K41" s="25"/>
      <c r="L41" s="25"/>
    </row>
    <row r="42" spans="1:12" ht="18" customHeight="1">
      <c r="A42" s="25"/>
      <c r="B42" s="45"/>
      <c r="C42" s="1"/>
      <c r="D42" s="7"/>
      <c r="E42" s="6"/>
      <c r="F42" s="5"/>
      <c r="G42" s="25"/>
      <c r="H42" s="25"/>
      <c r="I42" s="25"/>
      <c r="J42" s="25"/>
      <c r="K42" s="25"/>
      <c r="L42" s="25"/>
    </row>
    <row r="43" spans="1:12" ht="18" customHeight="1">
      <c r="A43" s="25"/>
      <c r="B43" s="45"/>
      <c r="C43" s="46"/>
      <c r="D43" s="7"/>
      <c r="E43" s="6"/>
      <c r="F43" s="5"/>
      <c r="G43" s="25"/>
      <c r="H43" s="25"/>
      <c r="I43" s="25"/>
      <c r="J43" s="25"/>
      <c r="K43" s="25"/>
      <c r="L43" s="25"/>
    </row>
    <row r="44" spans="1:12" ht="18" customHeight="1">
      <c r="A44" s="1"/>
      <c r="B44" s="47"/>
      <c r="C44" s="48"/>
      <c r="D44" s="5"/>
      <c r="E44" s="6"/>
      <c r="F44" s="5"/>
      <c r="G44" s="1"/>
      <c r="H44" s="1"/>
      <c r="I44" s="1"/>
      <c r="J44" s="1"/>
      <c r="K44" s="1"/>
      <c r="L44" s="1"/>
    </row>
    <row r="45" spans="1:12" ht="18" customHeight="1">
      <c r="A45" s="49"/>
      <c r="B45" s="1"/>
      <c r="C45" s="46"/>
      <c r="D45" s="7"/>
      <c r="E45" s="6"/>
      <c r="F45" s="5"/>
      <c r="G45" s="49"/>
      <c r="H45" s="49"/>
      <c r="I45" s="49"/>
      <c r="J45" s="49"/>
      <c r="K45" s="49"/>
      <c r="L45" s="49"/>
    </row>
    <row r="46" spans="1:12" ht="18" customHeight="1">
      <c r="A46" s="49"/>
      <c r="B46" s="1"/>
      <c r="C46" s="1"/>
      <c r="D46" s="7"/>
      <c r="E46" s="6"/>
      <c r="F46" s="5"/>
      <c r="G46" s="49"/>
      <c r="H46" s="49"/>
      <c r="I46" s="49"/>
      <c r="J46" s="49"/>
      <c r="K46" s="49"/>
      <c r="L46" s="49"/>
    </row>
    <row r="47" spans="1:12" ht="18" customHeight="1">
      <c r="A47" s="49"/>
      <c r="B47" s="1"/>
      <c r="C47" s="1"/>
      <c r="D47" s="7"/>
      <c r="E47" s="6"/>
      <c r="F47" s="5"/>
      <c r="G47" s="49"/>
      <c r="H47" s="49"/>
      <c r="I47" s="49"/>
      <c r="J47" s="49"/>
      <c r="K47" s="49"/>
      <c r="L47" s="49"/>
    </row>
    <row r="48" spans="1:12" ht="18" customHeight="1">
      <c r="A48" s="49"/>
      <c r="B48" s="1"/>
      <c r="C48" s="1"/>
      <c r="D48" s="7"/>
      <c r="E48" s="6"/>
      <c r="F48" s="5"/>
      <c r="G48" s="49"/>
      <c r="H48" s="49"/>
      <c r="I48" s="49"/>
      <c r="J48" s="49"/>
      <c r="K48" s="49"/>
      <c r="L48" s="49"/>
    </row>
    <row r="49" spans="1:12" ht="18" customHeight="1">
      <c r="A49" s="49"/>
      <c r="B49" s="1"/>
      <c r="C49" s="1"/>
      <c r="D49" s="7"/>
      <c r="E49" s="6"/>
      <c r="F49" s="5"/>
      <c r="G49" s="49"/>
      <c r="H49" s="49"/>
      <c r="I49" s="49"/>
      <c r="J49" s="49"/>
      <c r="K49" s="49"/>
      <c r="L49" s="49"/>
    </row>
    <row r="50" spans="1:12" ht="18" customHeight="1">
      <c r="A50" s="49"/>
      <c r="B50" s="1"/>
      <c r="C50" s="1"/>
      <c r="D50" s="7"/>
      <c r="E50" s="6"/>
      <c r="F50" s="5"/>
      <c r="G50" s="49"/>
      <c r="H50" s="49"/>
      <c r="I50" s="49"/>
      <c r="J50" s="49"/>
      <c r="K50" s="49"/>
      <c r="L50" s="49"/>
    </row>
    <row r="51" spans="1:12" ht="18" customHeight="1">
      <c r="A51" s="49"/>
      <c r="B51" s="1"/>
      <c r="C51" s="50"/>
      <c r="D51" s="7"/>
      <c r="E51" s="6"/>
      <c r="F51" s="5"/>
      <c r="G51" s="49"/>
      <c r="H51" s="49"/>
      <c r="I51" s="49"/>
      <c r="J51" s="49"/>
      <c r="K51" s="49"/>
      <c r="L51" s="49"/>
    </row>
    <row r="52" spans="1:12" ht="18" customHeight="1">
      <c r="A52" s="49"/>
      <c r="B52" s="1"/>
      <c r="C52" s="1"/>
      <c r="D52" s="7"/>
      <c r="E52" s="6"/>
      <c r="F52" s="5"/>
      <c r="G52" s="49"/>
      <c r="H52" s="49"/>
      <c r="I52" s="49"/>
      <c r="J52" s="49"/>
      <c r="K52" s="49"/>
      <c r="L52" s="49"/>
    </row>
    <row r="53" spans="1:12" ht="18" customHeight="1">
      <c r="A53" s="49"/>
      <c r="B53" s="1"/>
      <c r="C53" s="1"/>
      <c r="D53" s="7"/>
      <c r="E53" s="6"/>
      <c r="F53" s="5"/>
      <c r="G53" s="49"/>
      <c r="H53" s="49"/>
      <c r="I53" s="49"/>
      <c r="J53" s="49"/>
      <c r="K53" s="49"/>
      <c r="L53" s="49"/>
    </row>
    <row r="54" spans="1:12" ht="18" customHeight="1">
      <c r="A54" s="49"/>
      <c r="B54" s="1"/>
      <c r="C54" s="1"/>
      <c r="D54" s="7"/>
      <c r="E54" s="6"/>
      <c r="F54" s="5"/>
      <c r="G54" s="49"/>
      <c r="H54" s="49"/>
      <c r="I54" s="49"/>
      <c r="J54" s="49"/>
      <c r="K54" s="49"/>
      <c r="L54" s="49"/>
    </row>
    <row r="55" spans="1:12" ht="18" customHeight="1">
      <c r="A55" s="49"/>
      <c r="B55" s="1"/>
      <c r="C55" s="1"/>
      <c r="D55" s="7"/>
      <c r="E55" s="6"/>
      <c r="F55" s="5"/>
      <c r="G55" s="49"/>
      <c r="H55" s="49"/>
      <c r="I55" s="49"/>
      <c r="J55" s="49"/>
      <c r="K55" s="49"/>
      <c r="L55" s="49"/>
    </row>
    <row r="56" spans="1:12" ht="18" customHeight="1">
      <c r="A56" s="49"/>
      <c r="B56" s="1"/>
      <c r="C56" s="1"/>
      <c r="D56" s="7"/>
      <c r="E56" s="6"/>
      <c r="F56" s="5"/>
      <c r="G56" s="49"/>
      <c r="H56" s="49"/>
      <c r="I56" s="49"/>
      <c r="J56" s="49"/>
      <c r="K56" s="49"/>
      <c r="L56" s="49"/>
    </row>
    <row r="57" spans="1:12" ht="18" customHeight="1">
      <c r="A57" s="49"/>
      <c r="B57" s="1"/>
      <c r="C57" s="1"/>
      <c r="D57" s="7"/>
      <c r="E57" s="6"/>
      <c r="F57" s="5"/>
      <c r="G57" s="49"/>
      <c r="H57" s="49"/>
      <c r="I57" s="49"/>
      <c r="J57" s="49"/>
      <c r="K57" s="49"/>
      <c r="L57" s="49"/>
    </row>
    <row r="58" spans="1:12" ht="18" customHeight="1">
      <c r="A58" s="49"/>
      <c r="B58" s="1"/>
      <c r="C58" s="1"/>
      <c r="D58" s="7"/>
      <c r="E58" s="6"/>
      <c r="F58" s="5"/>
      <c r="G58" s="49"/>
      <c r="H58" s="49"/>
      <c r="I58" s="49"/>
      <c r="J58" s="49"/>
      <c r="K58" s="49"/>
      <c r="L58" s="49"/>
    </row>
    <row r="59" spans="1:12" ht="18" customHeight="1">
      <c r="A59" s="49"/>
      <c r="B59" s="1"/>
      <c r="C59" s="1"/>
      <c r="D59" s="7"/>
      <c r="E59" s="6"/>
      <c r="F59" s="5"/>
      <c r="G59" s="49"/>
      <c r="H59" s="49"/>
      <c r="I59" s="49"/>
      <c r="J59" s="49"/>
      <c r="K59" s="49"/>
      <c r="L59" s="49"/>
    </row>
    <row r="60" spans="1:12" ht="18" customHeight="1">
      <c r="A60" s="49"/>
      <c r="B60" s="1"/>
      <c r="C60" s="1"/>
      <c r="D60" s="7"/>
      <c r="E60" s="6"/>
      <c r="F60" s="5"/>
      <c r="G60" s="49"/>
      <c r="H60" s="49"/>
      <c r="I60" s="49"/>
      <c r="J60" s="49"/>
      <c r="K60" s="49"/>
      <c r="L60" s="49"/>
    </row>
    <row r="61" spans="1:12" ht="18" customHeight="1">
      <c r="A61" s="49"/>
      <c r="B61" s="1"/>
      <c r="C61" s="1"/>
      <c r="D61" s="7"/>
      <c r="E61" s="6"/>
      <c r="F61" s="5"/>
      <c r="G61" s="49"/>
      <c r="H61" s="49"/>
      <c r="I61" s="49"/>
      <c r="J61" s="49"/>
      <c r="K61" s="49"/>
      <c r="L61" s="49"/>
    </row>
    <row r="62" spans="1:12" ht="18" customHeight="1">
      <c r="A62" s="49"/>
      <c r="B62" s="1"/>
      <c r="C62" s="1"/>
      <c r="D62" s="7"/>
      <c r="E62" s="6"/>
      <c r="F62" s="5"/>
      <c r="G62" s="49"/>
      <c r="H62" s="49"/>
      <c r="I62" s="49"/>
      <c r="J62" s="49"/>
      <c r="K62" s="49"/>
      <c r="L62" s="49"/>
    </row>
    <row r="63" spans="1:12" ht="18" customHeight="1">
      <c r="A63" s="49"/>
      <c r="B63" s="1"/>
      <c r="C63" s="1"/>
      <c r="D63" s="7"/>
      <c r="E63" s="6"/>
      <c r="F63" s="5"/>
      <c r="G63" s="49"/>
      <c r="H63" s="49"/>
      <c r="I63" s="49"/>
      <c r="J63" s="49"/>
      <c r="K63" s="49"/>
      <c r="L63" s="49"/>
    </row>
    <row r="64" spans="1:12" ht="18" customHeight="1">
      <c r="A64" s="49"/>
      <c r="B64" s="1"/>
      <c r="C64" s="1"/>
      <c r="D64" s="7"/>
      <c r="E64" s="6"/>
      <c r="F64" s="5"/>
      <c r="G64" s="49"/>
      <c r="H64" s="49"/>
      <c r="I64" s="49"/>
      <c r="J64" s="49"/>
      <c r="K64" s="49"/>
      <c r="L64" s="49"/>
    </row>
    <row r="65" spans="1:12" ht="18" customHeight="1">
      <c r="A65" s="49"/>
      <c r="B65" s="1"/>
      <c r="C65" s="1"/>
      <c r="D65" s="7"/>
      <c r="E65" s="6"/>
      <c r="F65" s="5"/>
      <c r="G65" s="49"/>
      <c r="H65" s="49"/>
      <c r="I65" s="49"/>
      <c r="J65" s="49"/>
      <c r="K65" s="49"/>
      <c r="L65" s="49"/>
    </row>
    <row r="66" spans="1:12" ht="18" customHeight="1">
      <c r="A66" s="49"/>
      <c r="B66" s="1"/>
      <c r="C66" s="1"/>
      <c r="D66" s="7"/>
      <c r="E66" s="6"/>
      <c r="F66" s="5"/>
      <c r="G66" s="49"/>
      <c r="H66" s="49"/>
      <c r="I66" s="49"/>
      <c r="J66" s="49"/>
      <c r="K66" s="49"/>
      <c r="L66" s="49"/>
    </row>
    <row r="67" spans="1:12" ht="18" customHeight="1">
      <c r="A67" s="49"/>
      <c r="B67" s="1"/>
      <c r="C67" s="1"/>
      <c r="D67" s="7"/>
      <c r="E67" s="6"/>
      <c r="F67" s="5"/>
      <c r="G67" s="49"/>
      <c r="H67" s="49"/>
      <c r="I67" s="49"/>
      <c r="J67" s="49"/>
      <c r="K67" s="49"/>
      <c r="L67" s="49"/>
    </row>
    <row r="68" spans="1:12" ht="18" customHeight="1">
      <c r="A68" s="49"/>
      <c r="B68" s="1"/>
      <c r="C68" s="1"/>
      <c r="D68" s="7"/>
      <c r="E68" s="6"/>
      <c r="F68" s="5"/>
      <c r="G68" s="49"/>
      <c r="H68" s="49"/>
      <c r="I68" s="49"/>
      <c r="J68" s="49"/>
      <c r="K68" s="49"/>
      <c r="L68" s="49"/>
    </row>
    <row r="69" spans="1:12" ht="18" customHeight="1">
      <c r="A69" s="49"/>
      <c r="B69" s="1"/>
      <c r="C69" s="1"/>
      <c r="D69" s="7"/>
      <c r="E69" s="6"/>
      <c r="F69" s="5"/>
      <c r="G69" s="49"/>
      <c r="H69" s="49"/>
      <c r="I69" s="49"/>
      <c r="J69" s="49"/>
      <c r="K69" s="49"/>
      <c r="L69" s="49"/>
    </row>
    <row r="70" spans="1:12" ht="18" customHeight="1">
      <c r="A70" s="49"/>
      <c r="B70" s="1"/>
      <c r="C70" s="1"/>
      <c r="D70" s="7"/>
      <c r="E70" s="6"/>
      <c r="F70" s="5"/>
      <c r="G70" s="49"/>
      <c r="H70" s="49"/>
      <c r="I70" s="49"/>
      <c r="J70" s="49"/>
      <c r="K70" s="49"/>
      <c r="L70" s="49"/>
    </row>
    <row r="71" spans="1:12" ht="18" customHeight="1">
      <c r="A71" s="49"/>
      <c r="B71" s="1"/>
      <c r="C71" s="1"/>
      <c r="D71" s="7"/>
      <c r="E71" s="6"/>
      <c r="F71" s="5"/>
      <c r="G71" s="49"/>
      <c r="H71" s="49"/>
      <c r="I71" s="49"/>
      <c r="J71" s="49"/>
      <c r="K71" s="49"/>
      <c r="L71" s="49"/>
    </row>
    <row r="72" spans="1:12" ht="18" customHeight="1">
      <c r="A72" s="49"/>
      <c r="B72" s="1"/>
      <c r="C72" s="1"/>
      <c r="D72" s="7"/>
      <c r="E72" s="6"/>
      <c r="F72" s="5"/>
      <c r="G72" s="49"/>
      <c r="H72" s="49"/>
      <c r="I72" s="49"/>
      <c r="J72" s="49"/>
      <c r="K72" s="49"/>
      <c r="L72" s="49"/>
    </row>
    <row r="73" spans="1:12" ht="18" customHeight="1">
      <c r="A73" s="49"/>
      <c r="B73" s="1"/>
      <c r="C73" s="1"/>
      <c r="D73" s="7"/>
      <c r="E73" s="6"/>
      <c r="F73" s="5"/>
      <c r="G73" s="49"/>
      <c r="H73" s="49"/>
      <c r="I73" s="49"/>
      <c r="J73" s="49"/>
      <c r="K73" s="49"/>
      <c r="L73" s="49"/>
    </row>
    <row r="74" spans="1:12" ht="18" customHeight="1">
      <c r="A74" s="49"/>
      <c r="B74" s="1"/>
      <c r="C74" s="1"/>
      <c r="D74" s="7"/>
      <c r="E74" s="6"/>
      <c r="F74" s="5"/>
      <c r="G74" s="49"/>
      <c r="H74" s="49"/>
      <c r="I74" s="49"/>
      <c r="J74" s="49"/>
      <c r="K74" s="49"/>
      <c r="L74" s="49"/>
    </row>
    <row r="75" spans="1:12" ht="18" customHeight="1">
      <c r="A75" s="49"/>
      <c r="B75" s="1"/>
      <c r="C75" s="1"/>
      <c r="D75" s="7"/>
      <c r="E75" s="6"/>
      <c r="F75" s="5"/>
      <c r="G75" s="49"/>
      <c r="H75" s="49"/>
      <c r="I75" s="49"/>
      <c r="J75" s="49"/>
      <c r="K75" s="49"/>
      <c r="L75" s="49"/>
    </row>
    <row r="76" spans="1:12" ht="18" customHeight="1">
      <c r="A76" s="49"/>
      <c r="B76" s="1"/>
      <c r="C76" s="1"/>
      <c r="D76" s="7"/>
      <c r="E76" s="6"/>
      <c r="F76" s="5"/>
      <c r="G76" s="49"/>
      <c r="H76" s="49"/>
      <c r="I76" s="49"/>
      <c r="J76" s="49"/>
      <c r="K76" s="49"/>
      <c r="L76" s="49"/>
    </row>
    <row r="77" spans="1:12" ht="18" customHeight="1">
      <c r="A77" s="49"/>
      <c r="B77" s="1"/>
      <c r="C77" s="1"/>
      <c r="D77" s="7"/>
      <c r="E77" s="6"/>
      <c r="F77" s="5"/>
      <c r="G77" s="49"/>
      <c r="H77" s="49"/>
      <c r="I77" s="49"/>
      <c r="J77" s="49"/>
      <c r="K77" s="49"/>
      <c r="L77" s="49"/>
    </row>
    <row r="78" spans="1:12" ht="18" customHeight="1">
      <c r="A78" s="49"/>
      <c r="B78" s="1"/>
      <c r="C78" s="1"/>
      <c r="D78" s="7"/>
      <c r="E78" s="6"/>
      <c r="F78" s="5"/>
      <c r="G78" s="49"/>
      <c r="H78" s="49"/>
      <c r="I78" s="49"/>
      <c r="J78" s="49"/>
      <c r="K78" s="49"/>
      <c r="L78" s="49"/>
    </row>
    <row r="79" spans="1:12" ht="18" customHeight="1">
      <c r="A79" s="49"/>
      <c r="B79" s="1"/>
      <c r="C79" s="1"/>
      <c r="D79" s="7"/>
      <c r="E79" s="6"/>
      <c r="F79" s="5"/>
      <c r="G79" s="49"/>
      <c r="H79" s="49"/>
      <c r="I79" s="49"/>
      <c r="J79" s="49"/>
      <c r="K79" s="49"/>
      <c r="L79" s="49"/>
    </row>
    <row r="80" spans="1:12" ht="18" customHeight="1">
      <c r="A80" s="49"/>
      <c r="B80" s="1"/>
      <c r="C80" s="1"/>
      <c r="D80" s="7"/>
      <c r="E80" s="6"/>
      <c r="F80" s="5"/>
      <c r="G80" s="49"/>
      <c r="H80" s="49"/>
      <c r="I80" s="49"/>
      <c r="J80" s="49"/>
      <c r="K80" s="49"/>
      <c r="L80" s="49"/>
    </row>
    <row r="81" spans="1:12" ht="18" customHeight="1">
      <c r="A81" s="49"/>
      <c r="B81" s="1"/>
      <c r="C81" s="1"/>
      <c r="D81" s="7"/>
      <c r="E81" s="6"/>
      <c r="F81" s="5"/>
      <c r="G81" s="49"/>
      <c r="H81" s="49"/>
      <c r="I81" s="49"/>
      <c r="J81" s="49"/>
      <c r="K81" s="49"/>
      <c r="L81" s="49"/>
    </row>
    <row r="82" spans="1:12" ht="18" customHeight="1">
      <c r="A82" s="49"/>
      <c r="B82" s="1"/>
      <c r="C82" s="1"/>
      <c r="D82" s="7"/>
      <c r="E82" s="6"/>
      <c r="F82" s="5"/>
      <c r="G82" s="49"/>
      <c r="H82" s="49"/>
      <c r="I82" s="49"/>
      <c r="J82" s="49"/>
      <c r="K82" s="49"/>
      <c r="L82" s="49"/>
    </row>
    <row r="83" spans="1:12" ht="18" customHeight="1">
      <c r="A83" s="49"/>
      <c r="B83" s="1"/>
      <c r="C83" s="1"/>
      <c r="D83" s="7"/>
      <c r="E83" s="6"/>
      <c r="F83" s="5"/>
      <c r="G83" s="49"/>
      <c r="H83" s="49"/>
      <c r="I83" s="49"/>
      <c r="J83" s="49"/>
      <c r="K83" s="49"/>
      <c r="L83" s="49"/>
    </row>
    <row r="84" spans="1:12" ht="18" customHeight="1">
      <c r="A84" s="49"/>
      <c r="B84" s="1"/>
      <c r="C84" s="1"/>
      <c r="D84" s="7"/>
      <c r="E84" s="6"/>
      <c r="F84" s="5"/>
      <c r="G84" s="49"/>
      <c r="H84" s="49"/>
      <c r="I84" s="49"/>
      <c r="J84" s="49"/>
      <c r="K84" s="49"/>
      <c r="L84" s="49"/>
    </row>
    <row r="85" spans="1:12" ht="18" customHeight="1">
      <c r="A85" s="49"/>
      <c r="B85" s="1"/>
      <c r="C85" s="1"/>
      <c r="D85" s="7"/>
      <c r="E85" s="6"/>
      <c r="F85" s="5"/>
      <c r="G85" s="49"/>
      <c r="H85" s="49"/>
      <c r="I85" s="49"/>
      <c r="J85" s="49"/>
      <c r="K85" s="49"/>
      <c r="L85" s="49"/>
    </row>
    <row r="86" spans="1:12" ht="18" customHeight="1">
      <c r="A86" s="49"/>
      <c r="B86" s="1"/>
      <c r="C86" s="1"/>
      <c r="D86" s="7"/>
      <c r="E86" s="6"/>
      <c r="F86" s="5"/>
      <c r="G86" s="49"/>
      <c r="H86" s="49"/>
      <c r="I86" s="49"/>
      <c r="J86" s="49"/>
      <c r="K86" s="49"/>
      <c r="L86" s="49"/>
    </row>
    <row r="87" spans="1:12" ht="18" customHeight="1">
      <c r="A87" s="49"/>
      <c r="B87" s="1"/>
      <c r="C87" s="1"/>
      <c r="D87" s="7"/>
      <c r="E87" s="6"/>
      <c r="F87" s="5"/>
      <c r="G87" s="49"/>
      <c r="H87" s="49"/>
      <c r="I87" s="49"/>
      <c r="J87" s="49"/>
      <c r="K87" s="49"/>
      <c r="L87" s="49"/>
    </row>
    <row r="88" spans="1:12" ht="18" customHeight="1">
      <c r="A88" s="49"/>
      <c r="B88" s="1"/>
      <c r="C88" s="1"/>
      <c r="D88" s="7"/>
      <c r="E88" s="6"/>
      <c r="F88" s="5"/>
      <c r="G88" s="49"/>
      <c r="H88" s="49"/>
      <c r="I88" s="49"/>
      <c r="J88" s="49"/>
      <c r="K88" s="49"/>
      <c r="L88" s="49"/>
    </row>
    <row r="89" spans="1:12" ht="18" customHeight="1">
      <c r="A89" s="49"/>
      <c r="B89" s="1"/>
      <c r="C89" s="1"/>
      <c r="D89" s="7"/>
      <c r="E89" s="6"/>
      <c r="F89" s="5"/>
      <c r="G89" s="49"/>
      <c r="H89" s="49"/>
      <c r="I89" s="49"/>
      <c r="J89" s="49"/>
      <c r="K89" s="49"/>
      <c r="L89" s="49"/>
    </row>
    <row r="90" spans="1:12" ht="18" customHeight="1">
      <c r="A90" s="49"/>
      <c r="B90" s="1"/>
      <c r="C90" s="1"/>
      <c r="D90" s="7"/>
      <c r="E90" s="6"/>
      <c r="F90" s="5"/>
      <c r="G90" s="49"/>
      <c r="H90" s="49"/>
      <c r="I90" s="49"/>
      <c r="J90" s="49"/>
      <c r="K90" s="49"/>
      <c r="L90" s="49"/>
    </row>
    <row r="91" spans="1:12" ht="18" customHeight="1">
      <c r="A91" s="49"/>
      <c r="B91" s="1"/>
      <c r="C91" s="1"/>
      <c r="D91" s="7"/>
      <c r="E91" s="6"/>
      <c r="F91" s="5"/>
      <c r="G91" s="49"/>
      <c r="H91" s="49"/>
      <c r="I91" s="49"/>
      <c r="J91" s="49"/>
      <c r="K91" s="49"/>
      <c r="L91" s="49"/>
    </row>
    <row r="92" spans="1:12" ht="18" customHeight="1">
      <c r="A92" s="49"/>
      <c r="B92" s="1"/>
      <c r="C92" s="1"/>
      <c r="D92" s="7"/>
      <c r="E92" s="6"/>
      <c r="F92" s="5"/>
      <c r="G92" s="49"/>
      <c r="H92" s="49"/>
      <c r="I92" s="49"/>
      <c r="J92" s="49"/>
      <c r="K92" s="49"/>
      <c r="L92" s="49"/>
    </row>
    <row r="93" spans="1:12" ht="18" customHeight="1">
      <c r="A93" s="49"/>
      <c r="B93" s="1"/>
      <c r="C93" s="1"/>
      <c r="D93" s="7"/>
      <c r="E93" s="6"/>
      <c r="F93" s="5"/>
      <c r="G93" s="49"/>
      <c r="H93" s="49"/>
      <c r="I93" s="49"/>
      <c r="J93" s="49"/>
      <c r="K93" s="49"/>
      <c r="L93" s="49"/>
    </row>
    <row r="94" spans="1:12" ht="18" customHeight="1">
      <c r="A94" s="49"/>
      <c r="B94" s="1"/>
      <c r="C94" s="1"/>
      <c r="D94" s="7"/>
      <c r="E94" s="6"/>
      <c r="F94" s="5"/>
      <c r="G94" s="49"/>
      <c r="H94" s="49"/>
      <c r="I94" s="49"/>
      <c r="J94" s="49"/>
      <c r="K94" s="49"/>
      <c r="L94" s="49"/>
    </row>
    <row r="95" spans="1:12" ht="18" customHeight="1">
      <c r="A95" s="49"/>
      <c r="B95" s="1"/>
      <c r="C95" s="1"/>
      <c r="D95" s="7"/>
      <c r="E95" s="6"/>
      <c r="F95" s="5"/>
      <c r="G95" s="49"/>
      <c r="H95" s="49"/>
      <c r="I95" s="49"/>
      <c r="J95" s="49"/>
      <c r="K95" s="49"/>
      <c r="L95" s="49"/>
    </row>
    <row r="96" spans="1:12" ht="18" customHeight="1">
      <c r="A96" s="49"/>
      <c r="B96" s="1"/>
      <c r="C96" s="1"/>
      <c r="D96" s="7"/>
      <c r="E96" s="6"/>
      <c r="F96" s="5"/>
      <c r="G96" s="49"/>
      <c r="H96" s="49"/>
      <c r="I96" s="49"/>
      <c r="J96" s="49"/>
      <c r="K96" s="49"/>
      <c r="L96" s="49"/>
    </row>
    <row r="97" spans="1:12" ht="18" customHeight="1">
      <c r="A97" s="49"/>
      <c r="B97" s="1"/>
      <c r="C97" s="1"/>
      <c r="D97" s="7"/>
      <c r="E97" s="6"/>
      <c r="F97" s="5"/>
      <c r="G97" s="49"/>
      <c r="H97" s="49"/>
      <c r="I97" s="49"/>
      <c r="J97" s="49"/>
      <c r="K97" s="49"/>
      <c r="L97" s="49"/>
    </row>
    <row r="98" spans="1:12" ht="18" customHeight="1">
      <c r="A98" s="49"/>
      <c r="B98" s="1"/>
      <c r="C98" s="1"/>
      <c r="D98" s="7"/>
      <c r="E98" s="6"/>
      <c r="F98" s="5"/>
      <c r="G98" s="49"/>
      <c r="H98" s="49"/>
      <c r="I98" s="49"/>
      <c r="J98" s="49"/>
      <c r="K98" s="49"/>
      <c r="L98" s="49"/>
    </row>
    <row r="99" spans="1:12" ht="18" customHeight="1">
      <c r="A99" s="49"/>
      <c r="B99" s="1"/>
      <c r="C99" s="1"/>
      <c r="D99" s="7"/>
      <c r="E99" s="6"/>
      <c r="F99" s="5"/>
      <c r="G99" s="49"/>
      <c r="H99" s="49"/>
      <c r="I99" s="49"/>
      <c r="J99" s="49"/>
      <c r="K99" s="49"/>
      <c r="L99" s="49"/>
    </row>
    <row r="100" spans="1:12" ht="18" customHeight="1">
      <c r="A100" s="49"/>
      <c r="B100" s="1"/>
      <c r="C100" s="1"/>
      <c r="D100" s="7"/>
      <c r="E100" s="6"/>
      <c r="F100" s="5"/>
      <c r="G100" s="49"/>
      <c r="H100" s="49"/>
      <c r="I100" s="49"/>
      <c r="J100" s="49"/>
      <c r="K100" s="49"/>
      <c r="L100" s="49"/>
    </row>
    <row r="101" spans="1:12" ht="18" customHeight="1">
      <c r="A101" s="49"/>
      <c r="B101" s="1"/>
      <c r="C101" s="1"/>
      <c r="D101" s="7"/>
      <c r="E101" s="6"/>
      <c r="F101" s="5"/>
      <c r="G101" s="49"/>
      <c r="H101" s="49"/>
      <c r="I101" s="49"/>
      <c r="J101" s="49"/>
      <c r="K101" s="49"/>
      <c r="L101" s="49"/>
    </row>
    <row r="102" spans="1:12" ht="18" customHeight="1">
      <c r="A102" s="49"/>
      <c r="B102" s="1"/>
      <c r="C102" s="1"/>
      <c r="D102" s="7"/>
      <c r="E102" s="6"/>
      <c r="F102" s="5"/>
      <c r="G102" s="49"/>
      <c r="H102" s="49"/>
      <c r="I102" s="49"/>
      <c r="J102" s="49"/>
      <c r="K102" s="49"/>
      <c r="L102" s="49"/>
    </row>
    <row r="103" spans="1:12" ht="18" customHeight="1">
      <c r="A103" s="49"/>
      <c r="B103" s="1"/>
      <c r="C103" s="1"/>
      <c r="D103" s="7"/>
      <c r="E103" s="6"/>
      <c r="F103" s="5"/>
      <c r="G103" s="49"/>
      <c r="H103" s="49"/>
      <c r="I103" s="49"/>
      <c r="J103" s="49"/>
      <c r="K103" s="49"/>
      <c r="L103" s="49"/>
    </row>
    <row r="104" spans="1:12" ht="18" customHeight="1">
      <c r="A104" s="49"/>
      <c r="B104" s="1"/>
      <c r="C104" s="1"/>
      <c r="D104" s="7"/>
      <c r="E104" s="6"/>
      <c r="F104" s="5"/>
      <c r="G104" s="49"/>
      <c r="H104" s="49"/>
      <c r="I104" s="49"/>
      <c r="J104" s="49"/>
      <c r="K104" s="49"/>
      <c r="L104" s="49"/>
    </row>
    <row r="105" spans="1:12" ht="18" customHeight="1">
      <c r="A105" s="49"/>
      <c r="B105" s="1"/>
      <c r="C105" s="1"/>
      <c r="D105" s="7"/>
      <c r="E105" s="6"/>
      <c r="F105" s="5"/>
      <c r="G105" s="49"/>
      <c r="H105" s="49"/>
      <c r="I105" s="49"/>
      <c r="J105" s="49"/>
      <c r="K105" s="49"/>
      <c r="L105" s="49"/>
    </row>
    <row r="106" spans="1:12" ht="18" customHeight="1">
      <c r="A106" s="49"/>
      <c r="B106" s="1"/>
      <c r="C106" s="1"/>
      <c r="D106" s="7"/>
      <c r="E106" s="6"/>
      <c r="F106" s="5"/>
      <c r="G106" s="49"/>
      <c r="H106" s="49"/>
      <c r="I106" s="49"/>
      <c r="J106" s="49"/>
      <c r="K106" s="49"/>
      <c r="L106" s="49"/>
    </row>
    <row r="107" spans="1:12" ht="18" customHeight="1">
      <c r="A107" s="49"/>
      <c r="B107" s="1"/>
      <c r="C107" s="1"/>
      <c r="D107" s="7"/>
      <c r="E107" s="6"/>
      <c r="F107" s="5"/>
      <c r="G107" s="49"/>
      <c r="H107" s="49"/>
      <c r="I107" s="49"/>
      <c r="J107" s="49"/>
      <c r="K107" s="49"/>
      <c r="L107" s="49"/>
    </row>
    <row r="108" spans="1:12" ht="18" customHeight="1">
      <c r="A108" s="49"/>
      <c r="B108" s="1"/>
      <c r="C108" s="1"/>
      <c r="D108" s="7"/>
      <c r="E108" s="6"/>
      <c r="F108" s="5"/>
      <c r="G108" s="49"/>
      <c r="H108" s="49"/>
      <c r="I108" s="49"/>
      <c r="J108" s="49"/>
      <c r="K108" s="49"/>
      <c r="L108" s="49"/>
    </row>
    <row r="109" spans="1:12" ht="18" customHeight="1">
      <c r="A109" s="49"/>
      <c r="B109" s="1"/>
      <c r="C109" s="1"/>
      <c r="D109" s="7"/>
      <c r="E109" s="6"/>
      <c r="F109" s="5"/>
      <c r="G109" s="49"/>
      <c r="H109" s="49"/>
      <c r="I109" s="49"/>
      <c r="J109" s="49"/>
      <c r="K109" s="49"/>
      <c r="L109" s="49"/>
    </row>
    <row r="110" spans="1:12" ht="18" customHeight="1">
      <c r="A110" s="49"/>
      <c r="B110" s="1"/>
      <c r="C110" s="1"/>
      <c r="D110" s="7"/>
      <c r="E110" s="6"/>
      <c r="F110" s="5"/>
      <c r="G110" s="49"/>
      <c r="H110" s="49"/>
      <c r="I110" s="49"/>
      <c r="J110" s="49"/>
      <c r="K110" s="49"/>
      <c r="L110" s="49"/>
    </row>
    <row r="111" spans="1:12" ht="18" customHeight="1">
      <c r="A111" s="49"/>
      <c r="B111" s="1"/>
      <c r="C111" s="1"/>
      <c r="D111" s="7"/>
      <c r="E111" s="6"/>
      <c r="F111" s="5"/>
      <c r="G111" s="49"/>
      <c r="H111" s="49"/>
      <c r="I111" s="49"/>
      <c r="J111" s="49"/>
      <c r="K111" s="49"/>
      <c r="L111" s="49"/>
    </row>
    <row r="112" spans="1:12" ht="18" customHeight="1">
      <c r="A112" s="49"/>
      <c r="B112" s="1"/>
      <c r="C112" s="1"/>
      <c r="D112" s="7"/>
      <c r="E112" s="6"/>
      <c r="F112" s="5"/>
      <c r="G112" s="49"/>
      <c r="H112" s="49"/>
      <c r="I112" s="49"/>
      <c r="J112" s="49"/>
      <c r="K112" s="49"/>
      <c r="L112" s="49"/>
    </row>
    <row r="113" spans="1:12" ht="18" customHeight="1">
      <c r="A113" s="49"/>
      <c r="B113" s="1"/>
      <c r="C113" s="1"/>
      <c r="D113" s="7"/>
      <c r="E113" s="6"/>
      <c r="F113" s="5"/>
      <c r="G113" s="49"/>
      <c r="H113" s="49"/>
      <c r="I113" s="49"/>
      <c r="J113" s="49"/>
      <c r="K113" s="49"/>
      <c r="L113" s="49"/>
    </row>
    <row r="114" spans="1:12" ht="18" customHeight="1">
      <c r="A114" s="49"/>
      <c r="B114" s="1"/>
      <c r="C114" s="1"/>
      <c r="D114" s="7"/>
      <c r="E114" s="6"/>
      <c r="F114" s="5"/>
      <c r="G114" s="49"/>
      <c r="H114" s="49"/>
      <c r="I114" s="49"/>
      <c r="J114" s="49"/>
      <c r="K114" s="49"/>
      <c r="L114" s="49"/>
    </row>
    <row r="115" spans="1:12" ht="18" customHeight="1">
      <c r="A115" s="49"/>
      <c r="B115" s="1"/>
      <c r="C115" s="1"/>
      <c r="D115" s="7"/>
      <c r="E115" s="6"/>
      <c r="F115" s="5"/>
      <c r="G115" s="49"/>
      <c r="H115" s="49"/>
      <c r="I115" s="49"/>
      <c r="J115" s="49"/>
      <c r="K115" s="49"/>
      <c r="L115" s="49"/>
    </row>
    <row r="116" spans="1:12" ht="18" customHeight="1">
      <c r="A116" s="49"/>
      <c r="B116" s="1"/>
      <c r="C116" s="1"/>
      <c r="D116" s="7"/>
      <c r="E116" s="6"/>
      <c r="F116" s="5"/>
      <c r="G116" s="49"/>
      <c r="H116" s="49"/>
      <c r="I116" s="49"/>
      <c r="J116" s="49"/>
      <c r="K116" s="49"/>
      <c r="L116" s="49"/>
    </row>
    <row r="117" spans="1:12" ht="18" customHeight="1">
      <c r="A117" s="49"/>
      <c r="B117" s="1"/>
      <c r="C117" s="1"/>
      <c r="D117" s="7"/>
      <c r="E117" s="6"/>
      <c r="F117" s="5"/>
      <c r="G117" s="49"/>
      <c r="H117" s="49"/>
      <c r="I117" s="49"/>
      <c r="J117" s="49"/>
      <c r="K117" s="49"/>
      <c r="L117" s="49"/>
    </row>
    <row r="118" spans="1:12" ht="18" customHeight="1">
      <c r="A118" s="49"/>
      <c r="B118" s="1"/>
      <c r="C118" s="1"/>
      <c r="D118" s="7"/>
      <c r="E118" s="6"/>
      <c r="F118" s="5"/>
      <c r="G118" s="49"/>
      <c r="H118" s="49"/>
      <c r="I118" s="49"/>
      <c r="J118" s="49"/>
      <c r="K118" s="49"/>
      <c r="L118" s="49"/>
    </row>
    <row r="119" spans="1:12" ht="18" customHeight="1">
      <c r="A119" s="49"/>
      <c r="B119" s="1"/>
      <c r="C119" s="1"/>
      <c r="D119" s="7"/>
      <c r="E119" s="6"/>
      <c r="F119" s="5"/>
      <c r="G119" s="49"/>
      <c r="H119" s="49"/>
      <c r="I119" s="49"/>
      <c r="J119" s="49"/>
      <c r="K119" s="49"/>
      <c r="L119" s="49"/>
    </row>
    <row r="120" spans="1:12" ht="18" customHeight="1">
      <c r="A120" s="49"/>
      <c r="B120" s="1"/>
      <c r="C120" s="1"/>
      <c r="D120" s="7"/>
      <c r="E120" s="6"/>
      <c r="F120" s="5"/>
      <c r="G120" s="49"/>
      <c r="H120" s="49"/>
      <c r="I120" s="49"/>
      <c r="J120" s="49"/>
      <c r="K120" s="49"/>
      <c r="L120" s="49"/>
    </row>
    <row r="121" spans="1:12" ht="18" customHeight="1">
      <c r="A121" s="49"/>
      <c r="B121" s="1"/>
      <c r="C121" s="1"/>
      <c r="D121" s="7"/>
      <c r="E121" s="6"/>
      <c r="F121" s="5"/>
      <c r="G121" s="49"/>
      <c r="H121" s="49"/>
      <c r="I121" s="49"/>
      <c r="J121" s="49"/>
      <c r="K121" s="49"/>
      <c r="L121" s="49"/>
    </row>
    <row r="122" spans="1:12" ht="18" customHeight="1">
      <c r="A122" s="49"/>
      <c r="B122" s="1"/>
      <c r="C122" s="1"/>
      <c r="D122" s="7"/>
      <c r="E122" s="6"/>
      <c r="F122" s="5"/>
      <c r="G122" s="49"/>
      <c r="H122" s="49"/>
      <c r="I122" s="49"/>
      <c r="J122" s="49"/>
      <c r="K122" s="49"/>
      <c r="L122" s="49"/>
    </row>
    <row r="123" spans="1:12" ht="18" customHeight="1">
      <c r="A123" s="49"/>
      <c r="B123" s="1"/>
      <c r="C123" s="1"/>
      <c r="D123" s="7"/>
      <c r="E123" s="6"/>
      <c r="F123" s="5"/>
      <c r="G123" s="49"/>
      <c r="H123" s="49"/>
      <c r="I123" s="49"/>
      <c r="J123" s="49"/>
      <c r="K123" s="49"/>
      <c r="L123" s="49"/>
    </row>
    <row r="124" spans="1:12" ht="18" customHeight="1">
      <c r="A124" s="49"/>
      <c r="B124" s="1"/>
      <c r="C124" s="1"/>
      <c r="D124" s="7"/>
      <c r="E124" s="6"/>
      <c r="F124" s="5"/>
      <c r="G124" s="49"/>
      <c r="H124" s="49"/>
      <c r="I124" s="49"/>
      <c r="J124" s="49"/>
      <c r="K124" s="49"/>
      <c r="L124" s="49"/>
    </row>
    <row r="125" spans="1:12" ht="18" customHeight="1">
      <c r="A125" s="49"/>
      <c r="B125" s="1"/>
      <c r="C125" s="1"/>
      <c r="D125" s="7"/>
      <c r="E125" s="6"/>
      <c r="F125" s="5"/>
      <c r="G125" s="49"/>
      <c r="H125" s="49"/>
      <c r="I125" s="49"/>
      <c r="J125" s="49"/>
      <c r="K125" s="49"/>
      <c r="L125" s="49"/>
    </row>
    <row r="126" spans="1:12" ht="18" customHeight="1">
      <c r="A126" s="49"/>
      <c r="B126" s="1"/>
      <c r="C126" s="1"/>
      <c r="D126" s="7"/>
      <c r="E126" s="6"/>
      <c r="F126" s="5"/>
      <c r="G126" s="49"/>
      <c r="H126" s="49"/>
      <c r="I126" s="49"/>
      <c r="J126" s="49"/>
      <c r="K126" s="49"/>
      <c r="L126" s="49"/>
    </row>
    <row r="127" spans="1:12" ht="18" customHeight="1">
      <c r="A127" s="49"/>
      <c r="B127" s="1"/>
      <c r="C127" s="1"/>
      <c r="D127" s="7"/>
      <c r="E127" s="6"/>
      <c r="F127" s="5"/>
      <c r="G127" s="49"/>
      <c r="H127" s="49"/>
      <c r="I127" s="49"/>
      <c r="J127" s="49"/>
      <c r="K127" s="49"/>
      <c r="L127" s="49"/>
    </row>
    <row r="128" spans="1:12" ht="18" customHeight="1">
      <c r="A128" s="49"/>
      <c r="B128" s="1"/>
      <c r="C128" s="1"/>
      <c r="D128" s="7"/>
      <c r="E128" s="6"/>
      <c r="F128" s="5"/>
      <c r="G128" s="49"/>
      <c r="H128" s="49"/>
      <c r="I128" s="49"/>
      <c r="J128" s="49"/>
      <c r="K128" s="49"/>
      <c r="L128" s="49"/>
    </row>
    <row r="129" spans="1:12" ht="18" customHeight="1">
      <c r="A129" s="49"/>
      <c r="B129" s="1"/>
      <c r="C129" s="1"/>
      <c r="D129" s="7"/>
      <c r="E129" s="6"/>
      <c r="F129" s="5"/>
      <c r="G129" s="49"/>
      <c r="H129" s="49"/>
      <c r="I129" s="49"/>
      <c r="J129" s="49"/>
      <c r="K129" s="49"/>
      <c r="L129" s="49"/>
    </row>
    <row r="130" spans="1:12" ht="18" customHeight="1">
      <c r="A130" s="49"/>
      <c r="B130" s="1"/>
      <c r="C130" s="1"/>
      <c r="D130" s="7"/>
      <c r="E130" s="6"/>
      <c r="F130" s="5"/>
      <c r="G130" s="49"/>
      <c r="H130" s="49"/>
      <c r="I130" s="49"/>
      <c r="J130" s="49"/>
      <c r="K130" s="49"/>
      <c r="L130" s="49"/>
    </row>
    <row r="131" spans="1:12" ht="18" customHeight="1">
      <c r="A131" s="49"/>
      <c r="B131" s="1"/>
      <c r="C131" s="1"/>
      <c r="D131" s="7"/>
      <c r="E131" s="6"/>
      <c r="F131" s="5"/>
      <c r="G131" s="49"/>
      <c r="H131" s="49"/>
      <c r="I131" s="49"/>
      <c r="J131" s="49"/>
      <c r="K131" s="49"/>
      <c r="L131" s="49"/>
    </row>
    <row r="132" spans="1:12" ht="18" customHeight="1">
      <c r="A132" s="49"/>
      <c r="B132" s="1"/>
      <c r="C132" s="1"/>
      <c r="D132" s="7"/>
      <c r="E132" s="6"/>
      <c r="F132" s="5"/>
      <c r="G132" s="49"/>
      <c r="H132" s="49"/>
      <c r="I132" s="49"/>
      <c r="J132" s="49"/>
      <c r="K132" s="49"/>
      <c r="L132" s="49"/>
    </row>
    <row r="133" spans="1:12" ht="18" customHeight="1">
      <c r="A133" s="49"/>
      <c r="B133" s="1"/>
      <c r="C133" s="1"/>
      <c r="D133" s="7"/>
      <c r="E133" s="6"/>
      <c r="F133" s="5"/>
      <c r="G133" s="49"/>
      <c r="H133" s="49"/>
      <c r="I133" s="49"/>
      <c r="J133" s="49"/>
      <c r="K133" s="49"/>
      <c r="L133" s="49"/>
    </row>
    <row r="134" spans="1:12" ht="18" customHeight="1">
      <c r="A134" s="49"/>
      <c r="B134" s="1"/>
      <c r="C134" s="1"/>
      <c r="D134" s="7"/>
      <c r="E134" s="6"/>
      <c r="F134" s="5"/>
      <c r="G134" s="49"/>
      <c r="H134" s="49"/>
      <c r="I134" s="49"/>
      <c r="J134" s="49"/>
      <c r="K134" s="49"/>
      <c r="L134" s="49"/>
    </row>
    <row r="135" spans="1:12" ht="18" customHeight="1">
      <c r="A135" s="49"/>
      <c r="B135" s="1"/>
      <c r="C135" s="1"/>
      <c r="D135" s="7"/>
      <c r="E135" s="6"/>
      <c r="F135" s="5"/>
      <c r="G135" s="49"/>
      <c r="H135" s="49"/>
      <c r="I135" s="49"/>
      <c r="J135" s="49"/>
      <c r="K135" s="49"/>
      <c r="L135" s="49"/>
    </row>
    <row r="136" spans="1:12" ht="18" customHeight="1">
      <c r="A136" s="49"/>
      <c r="B136" s="1"/>
      <c r="C136" s="1"/>
      <c r="D136" s="7"/>
      <c r="E136" s="6"/>
      <c r="F136" s="5"/>
      <c r="G136" s="49"/>
      <c r="H136" s="49"/>
      <c r="I136" s="49"/>
      <c r="J136" s="49"/>
      <c r="K136" s="49"/>
      <c r="L136" s="49"/>
    </row>
    <row r="137" spans="1:12" ht="18" customHeight="1">
      <c r="A137" s="49"/>
      <c r="B137" s="1"/>
      <c r="C137" s="1"/>
      <c r="D137" s="7"/>
      <c r="E137" s="6"/>
      <c r="F137" s="5"/>
      <c r="G137" s="49"/>
      <c r="H137" s="49"/>
      <c r="I137" s="49"/>
      <c r="J137" s="49"/>
      <c r="K137" s="49"/>
      <c r="L137" s="49"/>
    </row>
    <row r="138" spans="1:12" ht="18" customHeight="1">
      <c r="A138" s="49"/>
      <c r="B138" s="1"/>
      <c r="C138" s="1"/>
      <c r="D138" s="7"/>
      <c r="E138" s="6"/>
      <c r="F138" s="5"/>
      <c r="G138" s="49"/>
      <c r="H138" s="49"/>
      <c r="I138" s="49"/>
      <c r="J138" s="49"/>
      <c r="K138" s="49"/>
      <c r="L138" s="49"/>
    </row>
    <row r="139" spans="1:12" ht="18" customHeight="1">
      <c r="A139" s="49"/>
      <c r="B139" s="1"/>
      <c r="C139" s="1"/>
      <c r="D139" s="7"/>
      <c r="E139" s="6"/>
      <c r="F139" s="5"/>
      <c r="G139" s="49"/>
      <c r="H139" s="49"/>
      <c r="I139" s="49"/>
      <c r="J139" s="49"/>
      <c r="K139" s="49"/>
      <c r="L139" s="49"/>
    </row>
    <row r="140" spans="1:12" ht="18" customHeight="1">
      <c r="A140" s="49"/>
      <c r="B140" s="1"/>
      <c r="C140" s="1"/>
      <c r="D140" s="7"/>
      <c r="E140" s="6"/>
      <c r="F140" s="5"/>
      <c r="G140" s="49"/>
      <c r="H140" s="49"/>
      <c r="I140" s="49"/>
      <c r="J140" s="49"/>
      <c r="K140" s="49"/>
      <c r="L140" s="49"/>
    </row>
    <row r="141" spans="1:12" ht="18" customHeight="1">
      <c r="A141" s="49"/>
      <c r="B141" s="1"/>
      <c r="C141" s="1"/>
      <c r="D141" s="7"/>
      <c r="E141" s="6"/>
      <c r="F141" s="5"/>
      <c r="G141" s="49"/>
      <c r="H141" s="49"/>
      <c r="I141" s="49"/>
      <c r="J141" s="49"/>
      <c r="K141" s="49"/>
      <c r="L141" s="49"/>
    </row>
    <row r="142" spans="1:12" ht="18" customHeight="1">
      <c r="A142" s="49"/>
      <c r="B142" s="1"/>
      <c r="C142" s="1"/>
      <c r="D142" s="7"/>
      <c r="E142" s="6"/>
      <c r="F142" s="5"/>
      <c r="G142" s="49"/>
      <c r="H142" s="49"/>
      <c r="I142" s="49"/>
      <c r="J142" s="49"/>
      <c r="K142" s="49"/>
      <c r="L142" s="49"/>
    </row>
    <row r="143" spans="1:12" ht="18" customHeight="1">
      <c r="A143" s="49"/>
      <c r="B143" s="1"/>
      <c r="C143" s="1"/>
      <c r="D143" s="7"/>
      <c r="E143" s="6"/>
      <c r="F143" s="5"/>
      <c r="G143" s="49"/>
      <c r="H143" s="49"/>
      <c r="I143" s="49"/>
      <c r="J143" s="49"/>
      <c r="K143" s="49"/>
      <c r="L143" s="49"/>
    </row>
    <row r="144" spans="1:12" ht="18" customHeight="1">
      <c r="A144" s="49"/>
      <c r="B144" s="1"/>
      <c r="C144" s="1"/>
      <c r="D144" s="7"/>
      <c r="E144" s="6"/>
      <c r="F144" s="5"/>
      <c r="G144" s="49"/>
      <c r="H144" s="49"/>
      <c r="I144" s="49"/>
      <c r="J144" s="49"/>
      <c r="K144" s="49"/>
      <c r="L144" s="49"/>
    </row>
    <row r="145" spans="1:12" ht="18" customHeight="1">
      <c r="A145" s="49"/>
      <c r="B145" s="1"/>
      <c r="C145" s="1"/>
      <c r="D145" s="7"/>
      <c r="E145" s="6"/>
      <c r="F145" s="5"/>
      <c r="G145" s="49"/>
      <c r="H145" s="49"/>
      <c r="I145" s="49"/>
      <c r="J145" s="49"/>
      <c r="K145" s="49"/>
      <c r="L145" s="49"/>
    </row>
    <row r="146" spans="1:12" ht="18" customHeight="1">
      <c r="A146" s="49"/>
      <c r="B146" s="1"/>
      <c r="C146" s="1"/>
      <c r="D146" s="7"/>
      <c r="E146" s="6"/>
      <c r="F146" s="5"/>
      <c r="G146" s="49"/>
      <c r="H146" s="49"/>
      <c r="I146" s="49"/>
      <c r="J146" s="49"/>
      <c r="K146" s="49"/>
      <c r="L146" s="49"/>
    </row>
    <row r="147" spans="1:12" ht="18" customHeight="1">
      <c r="A147" s="49"/>
      <c r="B147" s="1"/>
      <c r="C147" s="1"/>
      <c r="D147" s="7"/>
      <c r="E147" s="6"/>
      <c r="F147" s="5"/>
      <c r="G147" s="49"/>
      <c r="H147" s="49"/>
      <c r="I147" s="49"/>
      <c r="J147" s="49"/>
      <c r="K147" s="49"/>
      <c r="L147" s="49"/>
    </row>
    <row r="148" spans="1:12" ht="18" customHeight="1">
      <c r="A148" s="49"/>
      <c r="B148" s="1"/>
      <c r="C148" s="1"/>
      <c r="D148" s="7"/>
      <c r="E148" s="6"/>
      <c r="F148" s="5"/>
      <c r="G148" s="49"/>
      <c r="H148" s="49"/>
      <c r="I148" s="49"/>
      <c r="J148" s="49"/>
      <c r="K148" s="49"/>
      <c r="L148" s="49"/>
    </row>
    <row r="149" spans="1:12" ht="18" customHeight="1">
      <c r="A149" s="49"/>
      <c r="B149" s="1"/>
      <c r="C149" s="1"/>
      <c r="D149" s="7"/>
      <c r="E149" s="6"/>
      <c r="F149" s="5"/>
      <c r="G149" s="49"/>
      <c r="H149" s="49"/>
      <c r="I149" s="49"/>
      <c r="J149" s="49"/>
      <c r="K149" s="49"/>
      <c r="L149" s="49"/>
    </row>
    <row r="150" spans="1:12" ht="18" customHeight="1">
      <c r="A150" s="49"/>
      <c r="B150" s="1"/>
      <c r="C150" s="1"/>
      <c r="D150" s="7"/>
      <c r="E150" s="6"/>
      <c r="F150" s="5"/>
      <c r="G150" s="49"/>
      <c r="H150" s="49"/>
      <c r="I150" s="49"/>
      <c r="J150" s="49"/>
      <c r="K150" s="49"/>
      <c r="L150" s="49"/>
    </row>
    <row r="151" spans="1:12" ht="18" customHeight="1">
      <c r="A151" s="49"/>
      <c r="B151" s="1"/>
      <c r="C151" s="1"/>
      <c r="D151" s="7"/>
      <c r="E151" s="6"/>
      <c r="F151" s="5"/>
      <c r="G151" s="49"/>
      <c r="H151" s="49"/>
      <c r="I151" s="49"/>
      <c r="J151" s="49"/>
      <c r="K151" s="49"/>
      <c r="L151" s="49"/>
    </row>
    <row r="152" spans="1:12" ht="18" customHeight="1">
      <c r="A152" s="49"/>
      <c r="B152" s="1"/>
      <c r="C152" s="1"/>
      <c r="D152" s="7"/>
      <c r="E152" s="6"/>
      <c r="F152" s="5"/>
      <c r="G152" s="49"/>
      <c r="H152" s="49"/>
      <c r="I152" s="49"/>
      <c r="J152" s="49"/>
      <c r="K152" s="49"/>
      <c r="L152" s="49"/>
    </row>
    <row r="153" spans="1:12" ht="18" customHeight="1">
      <c r="A153" s="49"/>
      <c r="B153" s="1"/>
      <c r="C153" s="1"/>
      <c r="D153" s="7"/>
      <c r="E153" s="6"/>
      <c r="F153" s="5"/>
      <c r="G153" s="49"/>
      <c r="H153" s="49"/>
      <c r="I153" s="49"/>
      <c r="J153" s="49"/>
      <c r="K153" s="49"/>
      <c r="L153" s="49"/>
    </row>
    <row r="154" spans="1:12" ht="18" customHeight="1">
      <c r="A154" s="49"/>
      <c r="B154" s="1"/>
      <c r="C154" s="1"/>
      <c r="D154" s="7"/>
      <c r="E154" s="6"/>
      <c r="F154" s="5"/>
      <c r="G154" s="49"/>
      <c r="H154" s="49"/>
      <c r="I154" s="49"/>
      <c r="J154" s="49"/>
      <c r="K154" s="49"/>
      <c r="L154" s="49"/>
    </row>
    <row r="155" spans="1:12" ht="18" customHeight="1">
      <c r="A155" s="49"/>
      <c r="B155" s="1"/>
      <c r="C155" s="1"/>
      <c r="D155" s="7"/>
      <c r="E155" s="6"/>
      <c r="F155" s="5"/>
      <c r="G155" s="49"/>
      <c r="H155" s="49"/>
      <c r="I155" s="49"/>
      <c r="J155" s="49"/>
      <c r="K155" s="49"/>
      <c r="L155" s="49"/>
    </row>
    <row r="156" spans="1:12" ht="18" customHeight="1">
      <c r="A156" s="49"/>
      <c r="B156" s="1"/>
      <c r="C156" s="1"/>
      <c r="D156" s="7"/>
      <c r="E156" s="6"/>
      <c r="F156" s="5"/>
      <c r="G156" s="49"/>
      <c r="H156" s="49"/>
      <c r="I156" s="49"/>
      <c r="J156" s="49"/>
      <c r="K156" s="49"/>
      <c r="L156" s="49"/>
    </row>
    <row r="157" spans="1:12" ht="18" customHeight="1">
      <c r="A157" s="49"/>
      <c r="B157" s="1"/>
      <c r="C157" s="1"/>
      <c r="D157" s="7"/>
      <c r="E157" s="6"/>
      <c r="F157" s="5"/>
      <c r="G157" s="49"/>
      <c r="H157" s="49"/>
      <c r="I157" s="49"/>
      <c r="J157" s="49"/>
      <c r="K157" s="49"/>
      <c r="L157" s="49"/>
    </row>
    <row r="158" spans="1:12" ht="18" customHeight="1">
      <c r="A158" s="49"/>
      <c r="B158" s="1"/>
      <c r="C158" s="1"/>
      <c r="D158" s="7"/>
      <c r="E158" s="6"/>
      <c r="F158" s="5"/>
      <c r="G158" s="49"/>
      <c r="H158" s="49"/>
      <c r="I158" s="49"/>
      <c r="J158" s="49"/>
      <c r="K158" s="49"/>
      <c r="L158" s="49"/>
    </row>
    <row r="159" spans="1:12" ht="18" customHeight="1">
      <c r="A159" s="49"/>
      <c r="B159" s="1"/>
      <c r="C159" s="1"/>
      <c r="D159" s="7"/>
      <c r="E159" s="6"/>
      <c r="F159" s="5"/>
      <c r="G159" s="49"/>
      <c r="H159" s="49"/>
      <c r="I159" s="49"/>
      <c r="J159" s="49"/>
      <c r="K159" s="49"/>
      <c r="L159" s="49"/>
    </row>
    <row r="160" spans="1:12" ht="18" customHeight="1">
      <c r="A160" s="49"/>
      <c r="B160" s="1"/>
      <c r="C160" s="1"/>
      <c r="D160" s="7"/>
      <c r="E160" s="6"/>
      <c r="F160" s="5"/>
      <c r="G160" s="49"/>
      <c r="H160" s="49"/>
      <c r="I160" s="49"/>
      <c r="J160" s="49"/>
      <c r="K160" s="49"/>
      <c r="L160" s="49"/>
    </row>
    <row r="161" spans="1:12" ht="18" customHeight="1">
      <c r="A161" s="49"/>
      <c r="B161" s="1"/>
      <c r="C161" s="1"/>
      <c r="D161" s="7"/>
      <c r="E161" s="6"/>
      <c r="F161" s="5"/>
      <c r="G161" s="49"/>
      <c r="H161" s="49"/>
      <c r="I161" s="49"/>
      <c r="J161" s="49"/>
      <c r="K161" s="49"/>
      <c r="L161" s="49"/>
    </row>
    <row r="162" spans="1:12" ht="18" customHeight="1">
      <c r="A162" s="49"/>
      <c r="B162" s="1"/>
      <c r="C162" s="1"/>
      <c r="D162" s="7"/>
      <c r="E162" s="6"/>
      <c r="F162" s="5"/>
      <c r="G162" s="49"/>
      <c r="H162" s="49"/>
      <c r="I162" s="49"/>
      <c r="J162" s="49"/>
      <c r="K162" s="49"/>
      <c r="L162" s="49"/>
    </row>
    <row r="163" spans="1:12" ht="18" customHeight="1">
      <c r="A163" s="49"/>
      <c r="B163" s="1"/>
      <c r="C163" s="1"/>
      <c r="D163" s="7"/>
      <c r="E163" s="6"/>
      <c r="F163" s="5"/>
      <c r="G163" s="49"/>
      <c r="H163" s="49"/>
      <c r="I163" s="49"/>
      <c r="J163" s="49"/>
      <c r="K163" s="49"/>
      <c r="L163" s="49"/>
    </row>
    <row r="164" spans="1:12" ht="18" customHeight="1">
      <c r="A164" s="49"/>
      <c r="B164" s="1"/>
      <c r="C164" s="1"/>
      <c r="D164" s="7"/>
      <c r="E164" s="6"/>
      <c r="F164" s="5"/>
      <c r="G164" s="49"/>
      <c r="H164" s="49"/>
      <c r="I164" s="49"/>
      <c r="J164" s="49"/>
      <c r="K164" s="49"/>
      <c r="L164" s="49"/>
    </row>
    <row r="165" spans="1:12" ht="18" customHeight="1">
      <c r="A165" s="49"/>
      <c r="B165" s="1"/>
      <c r="C165" s="1"/>
      <c r="D165" s="7"/>
      <c r="E165" s="6"/>
      <c r="F165" s="5"/>
      <c r="G165" s="49"/>
      <c r="H165" s="49"/>
      <c r="I165" s="49"/>
      <c r="J165" s="49"/>
      <c r="K165" s="49"/>
      <c r="L165" s="49"/>
    </row>
    <row r="166" spans="1:12" ht="18" customHeight="1">
      <c r="A166" s="49"/>
      <c r="B166" s="1"/>
      <c r="C166" s="1"/>
      <c r="D166" s="7"/>
      <c r="E166" s="6"/>
      <c r="F166" s="5"/>
      <c r="G166" s="49"/>
      <c r="H166" s="49"/>
      <c r="I166" s="49"/>
      <c r="J166" s="49"/>
      <c r="K166" s="49"/>
      <c r="L166" s="49"/>
    </row>
    <row r="167" spans="1:12" ht="18" customHeight="1">
      <c r="A167" s="49"/>
      <c r="B167" s="1"/>
      <c r="C167" s="1"/>
      <c r="D167" s="7"/>
      <c r="E167" s="6"/>
      <c r="F167" s="5"/>
      <c r="G167" s="49"/>
      <c r="H167" s="49"/>
      <c r="I167" s="49"/>
      <c r="J167" s="49"/>
      <c r="K167" s="49"/>
      <c r="L167" s="49"/>
    </row>
    <row r="168" spans="1:12" ht="18" customHeight="1">
      <c r="A168" s="49"/>
      <c r="B168" s="1"/>
      <c r="C168" s="1"/>
      <c r="D168" s="7"/>
      <c r="E168" s="6"/>
      <c r="F168" s="5"/>
      <c r="G168" s="49"/>
      <c r="H168" s="49"/>
      <c r="I168" s="49"/>
      <c r="J168" s="49"/>
      <c r="K168" s="49"/>
      <c r="L168" s="49"/>
    </row>
    <row r="169" spans="1:12" ht="18" customHeight="1">
      <c r="A169" s="49"/>
      <c r="B169" s="1"/>
      <c r="C169" s="1"/>
      <c r="D169" s="7"/>
      <c r="E169" s="6"/>
      <c r="F169" s="5"/>
      <c r="G169" s="49"/>
      <c r="H169" s="49"/>
      <c r="I169" s="49"/>
      <c r="J169" s="49"/>
      <c r="K169" s="49"/>
      <c r="L169" s="49"/>
    </row>
    <row r="170" spans="1:12" ht="18" customHeight="1">
      <c r="A170" s="49"/>
      <c r="B170" s="1"/>
      <c r="C170" s="1"/>
      <c r="D170" s="7"/>
      <c r="E170" s="6"/>
      <c r="F170" s="5"/>
      <c r="G170" s="49"/>
      <c r="H170" s="49"/>
      <c r="I170" s="49"/>
      <c r="J170" s="49"/>
      <c r="K170" s="49"/>
      <c r="L170" s="49"/>
    </row>
    <row r="171" spans="1:12" ht="18" customHeight="1">
      <c r="A171" s="49"/>
      <c r="B171" s="1"/>
      <c r="C171" s="1"/>
      <c r="D171" s="7"/>
      <c r="E171" s="6"/>
      <c r="F171" s="5"/>
      <c r="G171" s="49"/>
      <c r="H171" s="49"/>
      <c r="I171" s="49"/>
      <c r="J171" s="49"/>
      <c r="K171" s="49"/>
      <c r="L171" s="49"/>
    </row>
    <row r="172" spans="1:12" ht="18" customHeight="1">
      <c r="A172" s="49"/>
      <c r="B172" s="1"/>
      <c r="C172" s="1"/>
      <c r="D172" s="7"/>
      <c r="E172" s="6"/>
      <c r="F172" s="5"/>
      <c r="G172" s="49"/>
      <c r="H172" s="49"/>
      <c r="I172" s="49"/>
      <c r="J172" s="49"/>
      <c r="K172" s="49"/>
      <c r="L172" s="49"/>
    </row>
    <row r="173" spans="1:12" ht="18" customHeight="1">
      <c r="A173" s="49"/>
      <c r="B173" s="1"/>
      <c r="C173" s="1"/>
      <c r="D173" s="7"/>
      <c r="E173" s="6"/>
      <c r="F173" s="5"/>
      <c r="G173" s="49"/>
      <c r="H173" s="49"/>
      <c r="I173" s="49"/>
      <c r="J173" s="49"/>
      <c r="K173" s="49"/>
      <c r="L173" s="49"/>
    </row>
    <row r="174" spans="1:12" ht="18" customHeight="1">
      <c r="A174" s="49"/>
      <c r="B174" s="1"/>
      <c r="C174" s="1"/>
      <c r="D174" s="7"/>
      <c r="E174" s="6"/>
      <c r="F174" s="5"/>
      <c r="G174" s="49"/>
      <c r="H174" s="49"/>
      <c r="I174" s="49"/>
      <c r="J174" s="49"/>
      <c r="K174" s="49"/>
      <c r="L174" s="49"/>
    </row>
    <row r="175" spans="1:12" ht="18" customHeight="1">
      <c r="A175" s="49"/>
      <c r="B175" s="1"/>
      <c r="C175" s="1"/>
      <c r="D175" s="7"/>
      <c r="E175" s="6"/>
      <c r="F175" s="5"/>
      <c r="G175" s="49"/>
      <c r="H175" s="49"/>
      <c r="I175" s="49"/>
      <c r="J175" s="49"/>
      <c r="K175" s="49"/>
      <c r="L175" s="49"/>
    </row>
    <row r="176" spans="1:12" ht="18" customHeight="1">
      <c r="A176" s="49"/>
      <c r="B176" s="1"/>
      <c r="C176" s="1"/>
      <c r="D176" s="7"/>
      <c r="E176" s="6"/>
      <c r="F176" s="5"/>
      <c r="G176" s="49"/>
      <c r="H176" s="49"/>
      <c r="I176" s="49"/>
      <c r="J176" s="49"/>
      <c r="K176" s="49"/>
      <c r="L176" s="49"/>
    </row>
    <row r="177" spans="1:12" ht="18" customHeight="1">
      <c r="A177" s="49"/>
      <c r="B177" s="1"/>
      <c r="C177" s="1"/>
      <c r="D177" s="7"/>
      <c r="E177" s="6"/>
      <c r="F177" s="5"/>
      <c r="G177" s="49"/>
      <c r="H177" s="49"/>
      <c r="I177" s="49"/>
      <c r="J177" s="49"/>
      <c r="K177" s="49"/>
      <c r="L177" s="49"/>
    </row>
    <row r="178" spans="1:12" ht="18" customHeight="1">
      <c r="A178" s="49"/>
      <c r="B178" s="1"/>
      <c r="C178" s="1"/>
      <c r="D178" s="7"/>
      <c r="E178" s="6"/>
      <c r="F178" s="5"/>
      <c r="G178" s="49"/>
      <c r="H178" s="49"/>
      <c r="I178" s="49"/>
      <c r="J178" s="49"/>
      <c r="K178" s="49"/>
      <c r="L178" s="49"/>
    </row>
    <row r="179" spans="1:12" ht="18" customHeight="1">
      <c r="A179" s="49"/>
      <c r="B179" s="1"/>
      <c r="C179" s="1"/>
      <c r="D179" s="7"/>
      <c r="E179" s="6"/>
      <c r="F179" s="5"/>
      <c r="G179" s="49"/>
      <c r="H179" s="49"/>
      <c r="I179" s="49"/>
      <c r="J179" s="49"/>
      <c r="K179" s="49"/>
      <c r="L179" s="49"/>
    </row>
    <row r="180" spans="1:12" ht="18" customHeight="1">
      <c r="A180" s="49"/>
      <c r="B180" s="1"/>
      <c r="C180" s="1"/>
      <c r="D180" s="7"/>
      <c r="E180" s="6"/>
      <c r="F180" s="5"/>
      <c r="G180" s="49"/>
      <c r="H180" s="49"/>
      <c r="I180" s="49"/>
      <c r="J180" s="49"/>
      <c r="K180" s="49"/>
      <c r="L180" s="49"/>
    </row>
    <row r="181" spans="1:12" ht="18" customHeight="1">
      <c r="A181" s="49"/>
      <c r="B181" s="1"/>
      <c r="C181" s="1"/>
      <c r="D181" s="7"/>
      <c r="E181" s="6"/>
      <c r="F181" s="5"/>
      <c r="G181" s="49"/>
      <c r="H181" s="49"/>
      <c r="I181" s="49"/>
      <c r="J181" s="49"/>
      <c r="K181" s="49"/>
      <c r="L181" s="49"/>
    </row>
    <row r="182" spans="1:12" ht="18" customHeight="1">
      <c r="A182" s="49"/>
      <c r="B182" s="1"/>
      <c r="C182" s="1"/>
      <c r="D182" s="7"/>
      <c r="E182" s="6"/>
      <c r="F182" s="5"/>
      <c r="G182" s="49"/>
      <c r="H182" s="49"/>
      <c r="I182" s="49"/>
      <c r="J182" s="49"/>
      <c r="K182" s="49"/>
      <c r="L182" s="49"/>
    </row>
    <row r="183" spans="1:12" ht="18" customHeight="1">
      <c r="A183" s="49"/>
      <c r="B183" s="1"/>
      <c r="C183" s="1"/>
      <c r="D183" s="7"/>
      <c r="E183" s="6"/>
      <c r="F183" s="5"/>
      <c r="G183" s="49"/>
      <c r="H183" s="49"/>
      <c r="I183" s="49"/>
      <c r="J183" s="49"/>
      <c r="K183" s="49"/>
      <c r="L183" s="49"/>
    </row>
    <row r="184" spans="1:12" ht="18" customHeight="1">
      <c r="A184" s="49"/>
      <c r="B184" s="1"/>
      <c r="C184" s="1"/>
      <c r="D184" s="7"/>
      <c r="E184" s="6"/>
      <c r="F184" s="5"/>
      <c r="G184" s="49"/>
      <c r="H184" s="49"/>
      <c r="I184" s="49"/>
      <c r="J184" s="49"/>
      <c r="K184" s="49"/>
      <c r="L184" s="49"/>
    </row>
    <row r="185" spans="1:12" ht="18" customHeight="1">
      <c r="A185" s="49"/>
      <c r="B185" s="1"/>
      <c r="C185" s="1"/>
      <c r="D185" s="7"/>
      <c r="E185" s="6"/>
      <c r="F185" s="5"/>
      <c r="G185" s="49"/>
      <c r="H185" s="49"/>
      <c r="I185" s="49"/>
      <c r="J185" s="49"/>
      <c r="K185" s="49"/>
      <c r="L185" s="49"/>
    </row>
    <row r="186" spans="1:12" ht="18" customHeight="1">
      <c r="A186" s="49"/>
      <c r="B186" s="1"/>
      <c r="C186" s="1"/>
      <c r="D186" s="7"/>
      <c r="E186" s="6"/>
      <c r="F186" s="5"/>
      <c r="G186" s="49"/>
      <c r="H186" s="49"/>
      <c r="I186" s="49"/>
      <c r="J186" s="49"/>
      <c r="K186" s="49"/>
      <c r="L186" s="49"/>
    </row>
    <row r="187" spans="1:12" ht="18" customHeight="1">
      <c r="A187" s="49"/>
      <c r="B187" s="1"/>
      <c r="C187" s="1"/>
      <c r="D187" s="7"/>
      <c r="E187" s="6"/>
      <c r="F187" s="5"/>
      <c r="G187" s="49"/>
      <c r="H187" s="49"/>
      <c r="I187" s="49"/>
      <c r="J187" s="49"/>
      <c r="K187" s="49"/>
      <c r="L187" s="49"/>
    </row>
    <row r="188" spans="1:12" ht="18" customHeight="1">
      <c r="A188" s="49"/>
      <c r="B188" s="1"/>
      <c r="C188" s="1"/>
      <c r="D188" s="7"/>
      <c r="E188" s="6"/>
      <c r="F188" s="5"/>
      <c r="G188" s="49"/>
      <c r="H188" s="49"/>
      <c r="I188" s="49"/>
      <c r="J188" s="49"/>
      <c r="K188" s="49"/>
      <c r="L188" s="49"/>
    </row>
    <row r="189" spans="1:12" ht="18" customHeight="1">
      <c r="A189" s="49"/>
      <c r="B189" s="1"/>
      <c r="C189" s="1"/>
      <c r="D189" s="7"/>
      <c r="E189" s="6"/>
      <c r="F189" s="5"/>
      <c r="G189" s="49"/>
      <c r="H189" s="49"/>
      <c r="I189" s="49"/>
      <c r="J189" s="49"/>
      <c r="K189" s="49"/>
      <c r="L189" s="49"/>
    </row>
    <row r="190" spans="1:12" ht="18" customHeight="1">
      <c r="A190" s="49"/>
      <c r="B190" s="1"/>
      <c r="C190" s="1"/>
      <c r="D190" s="7"/>
      <c r="E190" s="6"/>
      <c r="F190" s="5"/>
      <c r="G190" s="49"/>
      <c r="H190" s="49"/>
      <c r="I190" s="49"/>
      <c r="J190" s="49"/>
      <c r="K190" s="49"/>
      <c r="L190" s="49"/>
    </row>
    <row r="191" spans="1:12" ht="18" customHeight="1">
      <c r="A191" s="49"/>
      <c r="B191" s="1"/>
      <c r="C191" s="1"/>
      <c r="D191" s="7"/>
      <c r="E191" s="6"/>
      <c r="F191" s="5"/>
      <c r="G191" s="49"/>
      <c r="H191" s="49"/>
      <c r="I191" s="49"/>
      <c r="J191" s="49"/>
      <c r="K191" s="49"/>
      <c r="L191" s="49"/>
    </row>
    <row r="192" spans="1:12" ht="18" customHeight="1">
      <c r="A192" s="49"/>
      <c r="B192" s="1"/>
      <c r="C192" s="1"/>
      <c r="D192" s="7"/>
      <c r="E192" s="6"/>
      <c r="F192" s="5"/>
      <c r="G192" s="49"/>
      <c r="H192" s="49"/>
      <c r="I192" s="49"/>
      <c r="J192" s="49"/>
      <c r="K192" s="49"/>
      <c r="L192" s="49"/>
    </row>
    <row r="193" spans="1:12" ht="18" customHeight="1">
      <c r="A193" s="49"/>
      <c r="B193" s="1"/>
      <c r="C193" s="1"/>
      <c r="D193" s="7"/>
      <c r="E193" s="6"/>
      <c r="F193" s="5"/>
      <c r="G193" s="49"/>
      <c r="H193" s="49"/>
      <c r="I193" s="49"/>
      <c r="J193" s="49"/>
      <c r="K193" s="49"/>
      <c r="L193" s="49"/>
    </row>
    <row r="194" spans="1:12" ht="18" customHeight="1">
      <c r="A194" s="49"/>
      <c r="B194" s="1"/>
      <c r="C194" s="1"/>
      <c r="D194" s="7"/>
      <c r="E194" s="6"/>
      <c r="F194" s="5"/>
      <c r="G194" s="49"/>
      <c r="H194" s="49"/>
      <c r="I194" s="49"/>
      <c r="J194" s="49"/>
      <c r="K194" s="49"/>
      <c r="L194" s="49"/>
    </row>
    <row r="195" spans="1:12" ht="18" customHeight="1">
      <c r="A195" s="49"/>
      <c r="B195" s="1"/>
      <c r="C195" s="1"/>
      <c r="D195" s="7"/>
      <c r="E195" s="6"/>
      <c r="F195" s="5"/>
      <c r="G195" s="49"/>
      <c r="H195" s="49"/>
      <c r="I195" s="49"/>
      <c r="J195" s="49"/>
      <c r="K195" s="49"/>
      <c r="L195" s="49"/>
    </row>
    <row r="196" spans="1:12" ht="18" customHeight="1">
      <c r="A196" s="49"/>
      <c r="B196" s="1"/>
      <c r="C196" s="1"/>
      <c r="D196" s="7"/>
      <c r="E196" s="6"/>
      <c r="F196" s="5"/>
      <c r="G196" s="49"/>
      <c r="H196" s="49"/>
      <c r="I196" s="49"/>
      <c r="J196" s="49"/>
      <c r="K196" s="49"/>
      <c r="L196" s="49"/>
    </row>
    <row r="197" spans="1:12" ht="18" customHeight="1">
      <c r="A197" s="49"/>
      <c r="B197" s="1"/>
      <c r="C197" s="1"/>
      <c r="D197" s="7"/>
      <c r="E197" s="6"/>
      <c r="F197" s="5"/>
      <c r="G197" s="49"/>
      <c r="H197" s="49"/>
      <c r="I197" s="49"/>
      <c r="J197" s="49"/>
      <c r="K197" s="49"/>
      <c r="L197" s="49"/>
    </row>
    <row r="198" spans="1:12" ht="18" customHeight="1">
      <c r="A198" s="49"/>
      <c r="B198" s="1"/>
      <c r="C198" s="1"/>
      <c r="D198" s="7"/>
      <c r="E198" s="6"/>
      <c r="F198" s="5"/>
      <c r="G198" s="49"/>
      <c r="H198" s="49"/>
      <c r="I198" s="49"/>
      <c r="J198" s="49"/>
      <c r="K198" s="49"/>
      <c r="L198" s="49"/>
    </row>
    <row r="199" spans="1:12" ht="18" customHeight="1">
      <c r="A199" s="49"/>
      <c r="B199" s="1"/>
      <c r="C199" s="1"/>
      <c r="D199" s="7"/>
      <c r="E199" s="6"/>
      <c r="F199" s="5"/>
      <c r="G199" s="49"/>
      <c r="H199" s="49"/>
      <c r="I199" s="49"/>
      <c r="J199" s="49"/>
      <c r="K199" s="49"/>
      <c r="L199" s="49"/>
    </row>
    <row r="200" spans="1:12" ht="18" customHeight="1">
      <c r="A200" s="49"/>
      <c r="B200" s="1"/>
      <c r="C200" s="1"/>
      <c r="D200" s="7"/>
      <c r="E200" s="6"/>
      <c r="F200" s="5"/>
      <c r="G200" s="49"/>
      <c r="H200" s="49"/>
      <c r="I200" s="49"/>
      <c r="J200" s="49"/>
      <c r="K200" s="49"/>
      <c r="L200" s="49"/>
    </row>
    <row r="201" spans="1:12" ht="18" customHeight="1">
      <c r="A201" s="49"/>
      <c r="B201" s="1"/>
      <c r="C201" s="1"/>
      <c r="D201" s="7"/>
      <c r="E201" s="6"/>
      <c r="F201" s="5"/>
      <c r="G201" s="49"/>
      <c r="H201" s="49"/>
      <c r="I201" s="49"/>
      <c r="J201" s="49"/>
      <c r="K201" s="49"/>
      <c r="L201" s="49"/>
    </row>
    <row r="202" spans="1:12" ht="18" customHeight="1">
      <c r="A202" s="49"/>
      <c r="B202" s="1"/>
      <c r="C202" s="1"/>
      <c r="D202" s="7"/>
      <c r="E202" s="6"/>
      <c r="F202" s="5"/>
      <c r="G202" s="49"/>
      <c r="H202" s="49"/>
      <c r="I202" s="49"/>
      <c r="J202" s="49"/>
      <c r="K202" s="49"/>
      <c r="L202" s="49"/>
    </row>
    <row r="203" spans="1:12" ht="18" customHeight="1">
      <c r="A203" s="49"/>
      <c r="B203" s="1"/>
      <c r="C203" s="1"/>
      <c r="D203" s="7"/>
      <c r="E203" s="6"/>
      <c r="F203" s="5"/>
      <c r="G203" s="49"/>
      <c r="H203" s="49"/>
      <c r="I203" s="49"/>
      <c r="J203" s="49"/>
      <c r="K203" s="49"/>
      <c r="L203" s="49"/>
    </row>
    <row r="204" spans="1:12" ht="18" customHeight="1">
      <c r="A204" s="49"/>
      <c r="B204" s="1"/>
      <c r="C204" s="1"/>
      <c r="D204" s="7"/>
      <c r="E204" s="6"/>
      <c r="F204" s="5"/>
      <c r="G204" s="49"/>
      <c r="H204" s="49"/>
      <c r="I204" s="49"/>
      <c r="J204" s="49"/>
      <c r="K204" s="49"/>
      <c r="L204" s="49"/>
    </row>
    <row r="205" spans="1:12" ht="18" customHeight="1">
      <c r="A205" s="49"/>
      <c r="B205" s="1"/>
      <c r="C205" s="1"/>
      <c r="D205" s="7"/>
      <c r="E205" s="6"/>
      <c r="F205" s="5"/>
      <c r="G205" s="49"/>
      <c r="H205" s="49"/>
      <c r="I205" s="49"/>
      <c r="J205" s="49"/>
      <c r="K205" s="49"/>
      <c r="L205" s="49"/>
    </row>
    <row r="206" spans="1:12" ht="18" customHeight="1">
      <c r="A206" s="49"/>
      <c r="B206" s="1"/>
      <c r="C206" s="1"/>
      <c r="D206" s="7"/>
      <c r="E206" s="6"/>
      <c r="F206" s="5"/>
      <c r="G206" s="49"/>
      <c r="H206" s="49"/>
      <c r="I206" s="49"/>
      <c r="J206" s="49"/>
      <c r="K206" s="49"/>
      <c r="L206" s="49"/>
    </row>
    <row r="207" spans="1:12" ht="18" customHeight="1">
      <c r="A207" s="49"/>
      <c r="B207" s="1"/>
      <c r="C207" s="1"/>
      <c r="D207" s="7"/>
      <c r="E207" s="6"/>
      <c r="F207" s="5"/>
      <c r="G207" s="49"/>
      <c r="H207" s="49"/>
      <c r="I207" s="49"/>
      <c r="J207" s="49"/>
      <c r="K207" s="49"/>
      <c r="L207" s="49"/>
    </row>
    <row r="208" spans="1:12" ht="18" customHeight="1">
      <c r="A208" s="49"/>
      <c r="B208" s="1"/>
      <c r="C208" s="1"/>
      <c r="D208" s="7"/>
      <c r="E208" s="6"/>
      <c r="F208" s="5"/>
      <c r="G208" s="49"/>
      <c r="H208" s="49"/>
      <c r="I208" s="49"/>
      <c r="J208" s="49"/>
      <c r="K208" s="49"/>
      <c r="L208" s="49"/>
    </row>
    <row r="209" spans="1:12" ht="18" customHeight="1">
      <c r="A209" s="49"/>
      <c r="B209" s="1"/>
      <c r="C209" s="1"/>
      <c r="D209" s="7"/>
      <c r="E209" s="6"/>
      <c r="F209" s="5"/>
      <c r="G209" s="49"/>
      <c r="H209" s="49"/>
      <c r="I209" s="49"/>
      <c r="J209" s="49"/>
      <c r="K209" s="49"/>
      <c r="L209" s="49"/>
    </row>
    <row r="210" spans="1:12" ht="18" customHeight="1">
      <c r="A210" s="49"/>
      <c r="B210" s="1"/>
      <c r="C210" s="1"/>
      <c r="D210" s="7"/>
      <c r="E210" s="6"/>
      <c r="F210" s="5"/>
      <c r="G210" s="49"/>
      <c r="H210" s="49"/>
      <c r="I210" s="49"/>
      <c r="J210" s="49"/>
      <c r="K210" s="49"/>
      <c r="L210" s="49"/>
    </row>
    <row r="211" spans="1:12" ht="18" customHeight="1">
      <c r="A211" s="49"/>
      <c r="B211" s="1"/>
      <c r="C211" s="1"/>
      <c r="D211" s="7"/>
      <c r="E211" s="6"/>
      <c r="F211" s="5"/>
      <c r="G211" s="49"/>
      <c r="H211" s="49"/>
      <c r="I211" s="49"/>
      <c r="J211" s="49"/>
      <c r="K211" s="49"/>
      <c r="L211" s="49"/>
    </row>
    <row r="212" spans="1:12" ht="18" customHeight="1">
      <c r="A212" s="49"/>
      <c r="B212" s="1"/>
      <c r="C212" s="1"/>
      <c r="D212" s="7"/>
      <c r="E212" s="6"/>
      <c r="F212" s="5"/>
      <c r="G212" s="49"/>
      <c r="H212" s="49"/>
      <c r="I212" s="49"/>
      <c r="J212" s="49"/>
      <c r="K212" s="49"/>
      <c r="L212" s="49"/>
    </row>
    <row r="213" spans="1:12" ht="18" customHeight="1">
      <c r="A213" s="49"/>
      <c r="B213" s="1"/>
      <c r="C213" s="1"/>
      <c r="D213" s="7"/>
      <c r="E213" s="6"/>
      <c r="F213" s="5"/>
      <c r="G213" s="49"/>
      <c r="H213" s="49"/>
      <c r="I213" s="49"/>
      <c r="J213" s="49"/>
      <c r="K213" s="49"/>
      <c r="L213" s="49"/>
    </row>
    <row r="214" spans="1:12" ht="18" customHeight="1">
      <c r="A214" s="49"/>
      <c r="B214" s="1"/>
      <c r="C214" s="1"/>
      <c r="D214" s="7"/>
      <c r="E214" s="6"/>
      <c r="F214" s="5"/>
      <c r="G214" s="49"/>
      <c r="H214" s="49"/>
      <c r="I214" s="49"/>
      <c r="J214" s="49"/>
      <c r="K214" s="49"/>
      <c r="L214" s="49"/>
    </row>
    <row r="215" spans="1:12" ht="18" customHeight="1">
      <c r="A215" s="49"/>
      <c r="B215" s="1"/>
      <c r="C215" s="1"/>
      <c r="D215" s="7"/>
      <c r="E215" s="6"/>
      <c r="F215" s="5"/>
      <c r="G215" s="49"/>
      <c r="H215" s="49"/>
      <c r="I215" s="49"/>
      <c r="J215" s="49"/>
      <c r="K215" s="49"/>
      <c r="L215" s="49"/>
    </row>
    <row r="216" spans="1:12" ht="18" customHeight="1">
      <c r="A216" s="49"/>
      <c r="B216" s="1"/>
      <c r="C216" s="1"/>
      <c r="D216" s="7"/>
      <c r="E216" s="6"/>
      <c r="F216" s="5"/>
      <c r="G216" s="49"/>
      <c r="H216" s="49"/>
      <c r="I216" s="49"/>
      <c r="J216" s="49"/>
      <c r="K216" s="49"/>
      <c r="L216" s="49"/>
    </row>
    <row r="217" spans="1:12" ht="18" customHeight="1">
      <c r="A217" s="49"/>
      <c r="B217" s="1"/>
      <c r="C217" s="1"/>
      <c r="D217" s="7"/>
      <c r="E217" s="6"/>
      <c r="F217" s="5"/>
      <c r="G217" s="49"/>
      <c r="H217" s="49"/>
      <c r="I217" s="49"/>
      <c r="J217" s="49"/>
      <c r="K217" s="49"/>
      <c r="L217" s="49"/>
    </row>
    <row r="218" spans="1:12" ht="18" customHeight="1">
      <c r="A218" s="49"/>
      <c r="B218" s="1"/>
      <c r="C218" s="1"/>
      <c r="D218" s="7"/>
      <c r="E218" s="6"/>
      <c r="F218" s="5"/>
      <c r="G218" s="49"/>
      <c r="H218" s="49"/>
      <c r="I218" s="49"/>
      <c r="J218" s="49"/>
      <c r="K218" s="49"/>
      <c r="L218" s="49"/>
    </row>
    <row r="219" spans="1:12" ht="18" customHeight="1">
      <c r="A219" s="49"/>
      <c r="B219" s="1"/>
      <c r="C219" s="1"/>
      <c r="D219" s="7"/>
      <c r="E219" s="6"/>
      <c r="F219" s="5"/>
      <c r="G219" s="49"/>
      <c r="H219" s="49"/>
      <c r="I219" s="49"/>
      <c r="J219" s="49"/>
      <c r="K219" s="49"/>
      <c r="L219" s="49"/>
    </row>
    <row r="220" spans="1:12" ht="18" customHeight="1">
      <c r="A220" s="49"/>
      <c r="B220" s="1"/>
      <c r="C220" s="1"/>
      <c r="D220" s="7"/>
      <c r="E220" s="6"/>
      <c r="F220" s="5"/>
      <c r="G220" s="49"/>
      <c r="H220" s="49"/>
      <c r="I220" s="49"/>
      <c r="J220" s="49"/>
      <c r="K220" s="49"/>
      <c r="L220" s="49"/>
    </row>
    <row r="221" spans="1:12" ht="18" customHeight="1">
      <c r="A221" s="49"/>
      <c r="B221" s="1"/>
      <c r="C221" s="1"/>
      <c r="D221" s="7"/>
      <c r="E221" s="6"/>
      <c r="F221" s="5"/>
      <c r="G221" s="49"/>
      <c r="H221" s="49"/>
      <c r="I221" s="49"/>
      <c r="J221" s="49"/>
      <c r="K221" s="49"/>
      <c r="L221" s="49"/>
    </row>
    <row r="222" spans="1:12" ht="18" customHeight="1">
      <c r="A222" s="49"/>
      <c r="B222" s="1"/>
      <c r="C222" s="1"/>
      <c r="D222" s="7"/>
      <c r="E222" s="6"/>
      <c r="F222" s="5"/>
      <c r="G222" s="49"/>
      <c r="H222" s="49"/>
      <c r="I222" s="49"/>
      <c r="J222" s="49"/>
      <c r="K222" s="49"/>
      <c r="L222" s="49"/>
    </row>
    <row r="223" spans="1:12" ht="18" customHeight="1">
      <c r="A223" s="49"/>
      <c r="B223" s="1"/>
      <c r="C223" s="1"/>
      <c r="D223" s="7"/>
      <c r="E223" s="6"/>
      <c r="F223" s="5"/>
      <c r="G223" s="49"/>
      <c r="H223" s="49"/>
      <c r="I223" s="49"/>
      <c r="J223" s="49"/>
      <c r="K223" s="49"/>
      <c r="L223" s="49"/>
    </row>
    <row r="224" spans="1:12" ht="18" customHeight="1">
      <c r="A224" s="49"/>
      <c r="B224" s="1"/>
      <c r="C224" s="1"/>
      <c r="D224" s="7"/>
      <c r="E224" s="6"/>
      <c r="F224" s="5"/>
      <c r="G224" s="49"/>
      <c r="H224" s="49"/>
      <c r="I224" s="49"/>
      <c r="J224" s="49"/>
      <c r="K224" s="49"/>
      <c r="L224" s="49"/>
    </row>
    <row r="225" spans="1:12" ht="18" customHeight="1">
      <c r="A225" s="49"/>
      <c r="B225" s="1"/>
      <c r="C225" s="1"/>
      <c r="D225" s="7"/>
      <c r="E225" s="6"/>
      <c r="F225" s="5"/>
      <c r="G225" s="49"/>
      <c r="H225" s="49"/>
      <c r="I225" s="49"/>
      <c r="J225" s="49"/>
      <c r="K225" s="49"/>
      <c r="L225" s="49"/>
    </row>
    <row r="226" spans="1:12" ht="18" customHeight="1">
      <c r="A226" s="49"/>
      <c r="B226" s="1"/>
      <c r="C226" s="1"/>
      <c r="D226" s="7"/>
      <c r="E226" s="6"/>
      <c r="F226" s="5"/>
      <c r="G226" s="49"/>
      <c r="H226" s="49"/>
      <c r="I226" s="49"/>
      <c r="J226" s="49"/>
      <c r="K226" s="49"/>
      <c r="L226" s="49"/>
    </row>
    <row r="227" spans="1:12" ht="18" customHeight="1">
      <c r="A227" s="49"/>
      <c r="B227" s="1"/>
      <c r="C227" s="1"/>
      <c r="D227" s="7"/>
      <c r="E227" s="6"/>
      <c r="F227" s="5"/>
      <c r="G227" s="49"/>
      <c r="H227" s="49"/>
      <c r="I227" s="49"/>
      <c r="J227" s="49"/>
      <c r="K227" s="49"/>
      <c r="L227" s="49"/>
    </row>
    <row r="228" spans="1:12" ht="18" customHeight="1">
      <c r="A228" s="49"/>
      <c r="B228" s="1"/>
      <c r="C228" s="1"/>
      <c r="D228" s="7"/>
      <c r="E228" s="6"/>
      <c r="F228" s="5"/>
      <c r="G228" s="49"/>
      <c r="H228" s="49"/>
      <c r="I228" s="49"/>
      <c r="J228" s="49"/>
      <c r="K228" s="49"/>
      <c r="L228" s="49"/>
    </row>
    <row r="229" spans="1:12" ht="18" customHeight="1">
      <c r="A229" s="49"/>
      <c r="B229" s="1"/>
      <c r="C229" s="1"/>
      <c r="D229" s="7"/>
      <c r="E229" s="6"/>
      <c r="F229" s="5"/>
      <c r="G229" s="49"/>
      <c r="H229" s="49"/>
      <c r="I229" s="49"/>
      <c r="J229" s="49"/>
      <c r="K229" s="49"/>
      <c r="L229" s="49"/>
    </row>
    <row r="230" spans="1:12" ht="18" customHeight="1">
      <c r="A230" s="49"/>
      <c r="B230" s="1"/>
      <c r="C230" s="1"/>
      <c r="D230" s="7"/>
      <c r="E230" s="6"/>
      <c r="F230" s="5"/>
      <c r="G230" s="49"/>
      <c r="H230" s="49"/>
      <c r="I230" s="49"/>
      <c r="J230" s="49"/>
      <c r="K230" s="49"/>
      <c r="L230" s="49"/>
    </row>
    <row r="231" spans="1:12" ht="18" customHeight="1">
      <c r="A231" s="49"/>
      <c r="B231" s="1"/>
      <c r="C231" s="1"/>
      <c r="D231" s="7"/>
      <c r="E231" s="6"/>
      <c r="F231" s="5"/>
      <c r="G231" s="49"/>
      <c r="H231" s="49"/>
      <c r="I231" s="49"/>
      <c r="J231" s="49"/>
      <c r="K231" s="49"/>
      <c r="L231" s="49"/>
    </row>
    <row r="232" spans="1:12" ht="18" customHeight="1">
      <c r="A232" s="49"/>
      <c r="B232" s="1"/>
      <c r="C232" s="1"/>
      <c r="D232" s="7"/>
      <c r="E232" s="6"/>
      <c r="F232" s="5"/>
      <c r="G232" s="49"/>
      <c r="H232" s="49"/>
      <c r="I232" s="49"/>
      <c r="J232" s="49"/>
      <c r="K232" s="49"/>
      <c r="L232" s="49"/>
    </row>
    <row r="233" spans="1:12" ht="18" customHeight="1">
      <c r="A233" s="49"/>
      <c r="B233" s="1"/>
      <c r="C233" s="1"/>
      <c r="D233" s="7"/>
      <c r="E233" s="6"/>
      <c r="F233" s="5"/>
      <c r="G233" s="49"/>
      <c r="H233" s="49"/>
      <c r="I233" s="49"/>
      <c r="J233" s="49"/>
      <c r="K233" s="49"/>
      <c r="L233" s="49"/>
    </row>
    <row r="234" spans="1:12" ht="18" customHeight="1">
      <c r="A234" s="49"/>
      <c r="B234" s="1"/>
      <c r="C234" s="1"/>
      <c r="D234" s="7"/>
      <c r="E234" s="6"/>
      <c r="F234" s="5"/>
      <c r="G234" s="49"/>
      <c r="H234" s="49"/>
      <c r="I234" s="49"/>
      <c r="J234" s="49"/>
      <c r="K234" s="49"/>
      <c r="L234" s="49"/>
    </row>
    <row r="235" spans="1:12" ht="18" customHeight="1">
      <c r="A235" s="49"/>
      <c r="B235" s="1"/>
      <c r="C235" s="1"/>
      <c r="D235" s="7"/>
      <c r="E235" s="6"/>
      <c r="F235" s="5"/>
      <c r="G235" s="49"/>
      <c r="H235" s="49"/>
      <c r="I235" s="49"/>
      <c r="J235" s="49"/>
      <c r="K235" s="49"/>
      <c r="L235" s="49"/>
    </row>
    <row r="236" spans="1:12" ht="18" customHeight="1">
      <c r="A236" s="49"/>
      <c r="B236" s="1"/>
      <c r="C236" s="1"/>
      <c r="D236" s="7"/>
      <c r="E236" s="6"/>
      <c r="F236" s="5"/>
      <c r="G236" s="49"/>
      <c r="H236" s="49"/>
      <c r="I236" s="49"/>
      <c r="J236" s="49"/>
      <c r="K236" s="49"/>
      <c r="L236" s="49"/>
    </row>
    <row r="237" spans="1:12" ht="18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</row>
    <row r="238" spans="1:12" ht="18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</row>
    <row r="239" spans="1:12" ht="18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</row>
    <row r="240" spans="1:12" ht="18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</row>
    <row r="241" spans="1:12" ht="18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</row>
    <row r="242" spans="1:12" ht="18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</row>
    <row r="243" spans="1:12" ht="18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</row>
    <row r="244" spans="1:12" ht="18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</row>
    <row r="245" spans="1:12" ht="18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</row>
    <row r="246" spans="1:12" ht="18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</row>
    <row r="247" spans="1:12" ht="18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</row>
    <row r="248" spans="1:12" ht="18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</row>
    <row r="249" spans="1:12" ht="18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</row>
    <row r="250" spans="1:12" ht="18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</row>
    <row r="251" spans="1:12" ht="18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</row>
    <row r="252" spans="1:12" ht="18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</row>
    <row r="253" spans="1:12" ht="18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4" spans="1:12" ht="18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</row>
    <row r="255" spans="1:12" ht="18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</row>
    <row r="256" spans="1:12" ht="18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</row>
    <row r="257" spans="1:12" ht="18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1:12" ht="18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  <row r="259" spans="1:12" ht="18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2" ht="18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1:12" ht="18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1:12" ht="18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1:12" ht="18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1:12" ht="18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1:12" ht="18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</row>
    <row r="266" spans="1:12" ht="18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</row>
    <row r="267" spans="1:12" ht="18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</row>
    <row r="268" spans="1:12" ht="18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</row>
    <row r="269" spans="1:12" ht="18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</row>
    <row r="270" spans="1:12" ht="18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</row>
    <row r="271" spans="1:12" ht="18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</row>
    <row r="272" spans="1:12" ht="18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</row>
    <row r="273" spans="1:12" ht="18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</row>
    <row r="274" spans="1:12" ht="18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</row>
    <row r="275" spans="1:12" ht="18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</row>
    <row r="276" spans="1:12" ht="18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</row>
    <row r="277" spans="1:12" ht="18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</row>
    <row r="278" spans="1:12" ht="18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</row>
    <row r="279" spans="1:12" ht="18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</row>
    <row r="280" spans="1:12" ht="18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</row>
    <row r="281" spans="1:12" ht="18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</row>
    <row r="282" spans="1:12" ht="18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</row>
    <row r="283" spans="1:12" ht="18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</row>
    <row r="284" spans="1:12" ht="18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</row>
    <row r="285" spans="1:12" ht="18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</row>
    <row r="286" spans="1:12" ht="18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</row>
    <row r="287" spans="1:12" ht="18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</row>
    <row r="288" spans="1:12" ht="18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</row>
    <row r="289" spans="1:12" ht="18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</row>
    <row r="290" spans="1:12" ht="18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</row>
    <row r="291" spans="1:12" ht="18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</row>
    <row r="292" spans="1:12" ht="18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</row>
    <row r="293" spans="1:12" ht="18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</row>
    <row r="294" spans="1:12" ht="18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</row>
    <row r="295" spans="1:12" ht="18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</row>
    <row r="296" spans="1:12" ht="18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</row>
    <row r="297" spans="1:12" ht="18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</row>
    <row r="298" spans="1:12" ht="18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</row>
    <row r="299" spans="1:12" ht="18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</row>
    <row r="300" spans="1:12" ht="18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</row>
    <row r="301" spans="1:12" ht="18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</row>
    <row r="302" spans="1:12" ht="18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</row>
    <row r="303" spans="1:12" ht="18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</row>
    <row r="304" spans="1:12" ht="18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</row>
    <row r="305" spans="1:12" ht="18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</row>
    <row r="306" spans="1:12" ht="18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</row>
    <row r="307" spans="1:12" ht="18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</row>
    <row r="308" spans="1:12" ht="18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</row>
    <row r="309" spans="1:12" ht="18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</row>
    <row r="310" spans="1:12" ht="18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</row>
    <row r="311" spans="1:12" ht="18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</row>
    <row r="312" spans="1:12" ht="18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</row>
    <row r="313" spans="1:12" ht="18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</row>
    <row r="314" spans="1:12" ht="18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</row>
    <row r="315" spans="1:12" ht="18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</row>
    <row r="316" spans="1:12" ht="18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</row>
    <row r="317" spans="1:12" ht="18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</row>
    <row r="318" spans="1:12" ht="18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</row>
    <row r="319" spans="1:12" ht="18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</row>
    <row r="320" spans="1:12" ht="18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</row>
    <row r="321" spans="1:12" ht="18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</row>
    <row r="322" spans="1:12" ht="18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</row>
    <row r="323" spans="1:12" ht="18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</row>
    <row r="324" spans="1:12" ht="18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</row>
    <row r="325" spans="1:12" ht="18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</row>
    <row r="326" spans="1:12" ht="18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</row>
    <row r="327" spans="1:12" ht="18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</row>
    <row r="328" spans="1:12" ht="18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</row>
    <row r="329" spans="1:12" ht="18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</row>
    <row r="330" spans="1:12" ht="18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</row>
    <row r="331" spans="1:12" ht="18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</row>
    <row r="332" spans="1:12" ht="18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</row>
    <row r="333" spans="1:12" ht="18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</row>
    <row r="334" spans="1:12" ht="18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</row>
    <row r="335" spans="1:12" ht="18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</row>
    <row r="336" spans="1:12" ht="18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</row>
    <row r="337" spans="1:12" ht="18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</row>
    <row r="338" spans="1:12" ht="18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</row>
    <row r="339" spans="1:12" ht="18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</row>
    <row r="340" spans="1:12" ht="18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</row>
    <row r="341" spans="1:12" ht="18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</row>
    <row r="342" spans="1:12" ht="18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</row>
    <row r="343" spans="1:12" ht="18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</row>
    <row r="344" spans="1:12" ht="18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</row>
    <row r="345" spans="1:12" ht="18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</row>
    <row r="346" spans="1:12" ht="18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</row>
    <row r="347" spans="1:12" ht="18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</row>
    <row r="348" spans="1:12" ht="18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</row>
    <row r="349" spans="1:12" ht="18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</row>
    <row r="350" spans="1:12" ht="18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</row>
    <row r="351" spans="1:12" ht="18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</row>
    <row r="352" spans="1:12" ht="18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</row>
    <row r="353" spans="1:12" ht="18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</row>
    <row r="354" spans="1:12" ht="18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</row>
    <row r="355" spans="1:12" ht="18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</row>
    <row r="356" spans="1:12" ht="18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</row>
    <row r="357" spans="1:12" ht="18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</row>
    <row r="358" spans="1:12" ht="18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</row>
    <row r="359" spans="1:12" ht="18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</row>
    <row r="360" spans="1:12" ht="18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</row>
    <row r="361" spans="1:12" ht="18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</row>
    <row r="362" spans="1:12" ht="18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</row>
    <row r="363" spans="1:12" ht="18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</row>
    <row r="364" spans="1:12" ht="18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</row>
    <row r="365" spans="1:12" ht="18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</row>
    <row r="366" spans="1:12" ht="18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</row>
    <row r="367" spans="1:12" ht="18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</row>
    <row r="368" spans="1:12" ht="18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</row>
    <row r="369" spans="1:12" ht="18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</row>
    <row r="370" spans="1:12" ht="18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</row>
    <row r="371" spans="1:12" ht="18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</row>
    <row r="372" spans="1:12" ht="18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</row>
    <row r="373" spans="1:12" ht="18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</row>
    <row r="374" spans="1:12" ht="18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</row>
    <row r="375" spans="1:12" ht="18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</row>
    <row r="376" spans="1:12" ht="18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</row>
    <row r="377" spans="1:12" ht="18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</row>
    <row r="378" spans="1:12" ht="18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</row>
    <row r="379" spans="1:12" ht="18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</row>
    <row r="380" spans="1:12" ht="18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</row>
    <row r="381" spans="1:12" ht="18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</row>
    <row r="382" spans="1:12" ht="18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</row>
    <row r="383" spans="1:12" ht="18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</row>
    <row r="384" spans="1:12" ht="18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</row>
    <row r="385" spans="1:12" ht="18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</row>
    <row r="386" spans="1:12" ht="18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</row>
    <row r="387" spans="1:12" ht="18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</row>
    <row r="388" spans="1:12" ht="18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</row>
    <row r="389" spans="1:12" ht="18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</row>
    <row r="390" spans="1:12" ht="18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</row>
    <row r="391" spans="1:12" ht="18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</row>
    <row r="392" spans="1:12" ht="18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</row>
    <row r="393" spans="1:12" ht="18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</row>
    <row r="394" spans="1:12" ht="18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</row>
    <row r="395" spans="1:12" ht="18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</row>
    <row r="396" spans="1:12" ht="18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</row>
    <row r="397" spans="1:12" ht="18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</row>
    <row r="398" spans="1:12" ht="18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</row>
    <row r="399" spans="1:12" ht="18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</row>
    <row r="400" spans="1:12" ht="18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</row>
    <row r="401" spans="1:12" ht="18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</row>
    <row r="402" spans="1:12" ht="18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</row>
    <row r="403" spans="1:12" ht="18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</row>
    <row r="404" spans="1:12" ht="18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</row>
    <row r="405" spans="1:12" ht="18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</row>
    <row r="406" spans="1:12" ht="18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</row>
    <row r="407" spans="1:12" ht="18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</row>
    <row r="408" spans="1:12" ht="18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</row>
    <row r="409" spans="1:12" ht="18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</row>
    <row r="410" spans="1:12" ht="18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</row>
    <row r="411" spans="1:12" ht="18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</row>
    <row r="412" spans="1:12" ht="18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</row>
    <row r="413" spans="1:12" ht="18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</row>
    <row r="414" spans="1:12" ht="18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</row>
    <row r="415" spans="1:12" ht="18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</row>
    <row r="416" spans="1:12" ht="18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</row>
    <row r="417" spans="1:12" ht="18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</row>
    <row r="418" spans="1:12" ht="18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</row>
    <row r="419" spans="1:12" ht="18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</row>
    <row r="420" spans="1:12" ht="18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</row>
    <row r="421" spans="1:12" ht="18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</row>
    <row r="422" spans="1:12" ht="18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</row>
    <row r="423" spans="1:12" ht="18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</row>
    <row r="424" spans="1:12" ht="18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</row>
    <row r="425" spans="1:12" ht="18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</row>
    <row r="426" spans="1:12" ht="18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</row>
    <row r="427" spans="1:12" ht="18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</row>
    <row r="428" spans="1:12" ht="18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</row>
    <row r="429" spans="1:12" ht="18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</row>
    <row r="430" spans="1:12" ht="18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</row>
    <row r="431" spans="1:12" ht="18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</row>
    <row r="432" spans="1:12" ht="18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</row>
    <row r="433" spans="1:12" ht="18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</row>
    <row r="434" spans="1:12" ht="18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</row>
    <row r="435" spans="1:12" ht="18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</row>
    <row r="436" spans="1:12" ht="18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</row>
    <row r="437" spans="1:12" ht="18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</row>
    <row r="438" spans="1:12" ht="18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</row>
    <row r="439" spans="1:12" ht="18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</row>
    <row r="440" spans="1:12" ht="18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</row>
    <row r="441" spans="1:12" ht="18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</row>
    <row r="442" spans="1:12" ht="18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</row>
    <row r="443" spans="1:12" ht="18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</row>
    <row r="444" spans="1:12" ht="18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</row>
    <row r="445" spans="1:12" ht="18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</row>
    <row r="446" spans="1:12" ht="18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</row>
    <row r="447" spans="1:12" ht="18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</row>
    <row r="448" spans="1:12" ht="18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</row>
    <row r="449" spans="1:12" ht="18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</row>
    <row r="450" spans="1:12" ht="18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</row>
    <row r="451" spans="1:12" ht="18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</row>
    <row r="452" spans="1:12" ht="18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</row>
    <row r="453" spans="1:12" ht="18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</row>
    <row r="454" spans="1:12" ht="18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</row>
    <row r="455" spans="1:12" ht="18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</row>
    <row r="456" spans="1:12" ht="18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</row>
    <row r="457" spans="1:12" ht="18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</row>
    <row r="458" spans="1:12" ht="18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</row>
    <row r="459" spans="1:12" ht="18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</row>
    <row r="460" spans="1:12" ht="18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</row>
    <row r="461" spans="1:12" ht="18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</row>
    <row r="462" spans="1:12" ht="18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</row>
    <row r="463" spans="1:12" ht="18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</row>
    <row r="464" spans="1:12" ht="18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</row>
    <row r="465" spans="1:12" ht="18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</row>
    <row r="466" spans="1:12" ht="18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</row>
    <row r="467" spans="1:12" ht="18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</row>
    <row r="468" spans="1:12" ht="18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</row>
    <row r="469" spans="1:12" ht="18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</row>
    <row r="470" spans="1:12" ht="18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</row>
    <row r="471" spans="1:12" ht="18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</row>
    <row r="472" spans="1:12" ht="18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</row>
    <row r="473" spans="1:12" ht="18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</row>
    <row r="474" spans="1:12" ht="18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</row>
    <row r="475" spans="1:12" ht="18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</row>
    <row r="476" spans="1:12" ht="18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</row>
    <row r="477" spans="1:12" ht="18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</row>
    <row r="478" spans="1:12" ht="18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</row>
    <row r="479" spans="1:12" ht="18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</row>
    <row r="480" spans="1:12" ht="18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</row>
    <row r="481" spans="1:12" ht="18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</row>
    <row r="482" spans="1:12" ht="18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</row>
    <row r="483" spans="1:12" ht="18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</row>
    <row r="484" spans="1:12" ht="18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</row>
    <row r="485" spans="1:12" ht="18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</row>
    <row r="486" spans="1:12" ht="18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</row>
    <row r="487" spans="1:12" ht="18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</row>
    <row r="488" spans="1:12" ht="18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</row>
    <row r="489" spans="1:12" ht="18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</row>
    <row r="490" spans="1:12" ht="18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</row>
    <row r="491" spans="1:12" ht="18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</row>
    <row r="492" spans="1:12" ht="18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</row>
    <row r="493" spans="1:12" ht="18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</row>
    <row r="494" spans="1:12" ht="18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</row>
    <row r="495" spans="1:12" ht="18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</row>
    <row r="496" spans="1:12" ht="18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</row>
    <row r="497" spans="1:12" ht="18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</row>
    <row r="498" spans="1:12" ht="18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</row>
    <row r="499" spans="1:12" ht="18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</row>
    <row r="500" spans="1:12" ht="18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</row>
    <row r="501" spans="1:12" ht="18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</row>
    <row r="502" spans="1:12" ht="18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</row>
    <row r="503" spans="1:12" ht="18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</row>
    <row r="504" spans="1:12" ht="18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</row>
    <row r="505" spans="1:12" ht="18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</row>
    <row r="506" spans="1:12" ht="18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</row>
    <row r="507" spans="1:12" ht="18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</row>
    <row r="508" spans="1:12" ht="18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</row>
    <row r="509" spans="1:12" ht="18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</row>
    <row r="510" spans="1:12" ht="18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</row>
    <row r="511" spans="1:12" ht="18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</row>
    <row r="512" spans="1:12" ht="18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</row>
    <row r="513" spans="1:12" ht="18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</row>
    <row r="514" spans="1:12" ht="18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</row>
    <row r="515" spans="1:12" ht="18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</row>
    <row r="516" spans="1:12" ht="18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</row>
    <row r="517" spans="1:12" ht="18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</row>
    <row r="518" spans="1:12" ht="18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</row>
    <row r="519" spans="1:12" ht="18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</row>
    <row r="520" spans="1:12" ht="18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</row>
    <row r="521" spans="1:12" ht="18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</row>
    <row r="522" spans="1:12" ht="18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</row>
    <row r="523" spans="1:12" ht="18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</row>
    <row r="524" spans="1:12" ht="18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</row>
    <row r="525" spans="1:12" ht="18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</row>
    <row r="526" spans="1:12" ht="18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</row>
    <row r="527" spans="1:12" ht="18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</row>
    <row r="528" spans="1:12" ht="18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</row>
    <row r="529" spans="1:12" ht="18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</row>
    <row r="530" spans="1:12" ht="18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</row>
    <row r="531" spans="1:12" ht="18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</row>
    <row r="532" spans="1:12" ht="18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</row>
    <row r="533" spans="1:12" ht="18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</row>
    <row r="534" spans="1:12" ht="18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</row>
    <row r="535" spans="1:12" ht="18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</row>
    <row r="536" spans="1:12" ht="18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</row>
    <row r="537" spans="1:12" ht="18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</row>
    <row r="538" spans="1:12" ht="18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</row>
    <row r="539" spans="1:12" ht="18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</row>
    <row r="540" spans="1:12" ht="18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</row>
    <row r="541" spans="1:12" ht="18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</row>
    <row r="542" spans="1:12" ht="18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</row>
    <row r="543" spans="1:12" ht="18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</row>
    <row r="544" spans="1:12" ht="18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</row>
    <row r="545" spans="1:12" ht="18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</row>
    <row r="546" spans="1:12" ht="18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</row>
    <row r="547" spans="1:12" ht="18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</row>
    <row r="548" spans="1:12" ht="18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</row>
    <row r="549" spans="1:12" ht="18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</row>
    <row r="550" spans="1:12" ht="18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</row>
    <row r="551" spans="1:12" ht="18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</row>
    <row r="552" spans="1:12" ht="18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</row>
    <row r="553" spans="1:12" ht="18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</row>
    <row r="554" spans="1:12" ht="18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</row>
    <row r="555" spans="1:12" ht="18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</row>
    <row r="556" spans="1:12" ht="18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</row>
    <row r="557" spans="1:12" ht="18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</row>
    <row r="558" spans="1:12" ht="18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</row>
    <row r="559" spans="1:12" ht="18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</row>
    <row r="560" spans="1:12" ht="18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</row>
    <row r="561" spans="1:12" ht="18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</row>
    <row r="562" spans="1:12" ht="18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</row>
    <row r="563" spans="1:12" ht="18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</row>
    <row r="564" spans="1:12" ht="18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</row>
    <row r="565" spans="1:12" ht="18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</row>
    <row r="566" spans="1:12" ht="18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</row>
    <row r="567" spans="1:12" ht="18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</row>
    <row r="568" spans="1:12" ht="18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</row>
    <row r="569" spans="1:12" ht="18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</row>
    <row r="570" spans="1:12" ht="18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</row>
    <row r="571" spans="1:12" ht="18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</row>
    <row r="572" spans="1:12" ht="18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</row>
    <row r="573" spans="1:12" ht="18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</row>
    <row r="574" spans="1:12" ht="18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</row>
    <row r="575" spans="1:12" ht="18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</row>
    <row r="576" spans="1:12" ht="18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</row>
    <row r="577" spans="1:12" ht="18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</row>
    <row r="578" spans="1:12" ht="18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</row>
    <row r="579" spans="1:12" ht="18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</row>
    <row r="580" spans="1:12" ht="18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</row>
    <row r="581" spans="1:12" ht="18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</row>
    <row r="582" spans="1:12" ht="18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</row>
    <row r="583" spans="1:12" ht="18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</row>
    <row r="584" spans="1:12" ht="18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</row>
    <row r="585" spans="1:12" ht="18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</row>
    <row r="586" spans="1:12" ht="18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</row>
    <row r="587" spans="1:12" ht="18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</row>
    <row r="588" spans="1:12" ht="18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</row>
    <row r="589" spans="1:12" ht="18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</row>
    <row r="590" spans="1:12" ht="18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</row>
    <row r="591" spans="1:12" ht="18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</row>
    <row r="592" spans="1:12" ht="18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</row>
    <row r="593" spans="1:12" ht="18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</row>
    <row r="594" spans="1:12" ht="18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</row>
    <row r="595" spans="1:12" ht="18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</row>
    <row r="596" spans="1:12" ht="18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</row>
    <row r="597" spans="1:12" ht="18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</row>
    <row r="598" spans="1:12" ht="18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</row>
    <row r="599" spans="1:12" ht="18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</row>
    <row r="600" spans="1:12" ht="18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</row>
    <row r="601" spans="1:12" ht="18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</row>
    <row r="602" spans="1:12" ht="18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</row>
    <row r="603" spans="1:12" ht="18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</row>
    <row r="604" spans="1:12" ht="18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</row>
    <row r="605" spans="1:12" ht="18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</row>
    <row r="606" spans="1:12" ht="18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</row>
    <row r="607" spans="1:12" ht="18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</row>
    <row r="608" spans="1:12" ht="18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</row>
    <row r="609" spans="1:12" ht="18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</row>
    <row r="610" spans="1:12" ht="18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</row>
    <row r="611" spans="1:12" ht="18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</row>
    <row r="612" spans="1:12" ht="18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</row>
    <row r="613" spans="1:12" ht="18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</row>
    <row r="614" spans="1:12" ht="18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</row>
    <row r="615" spans="1:12" ht="18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</row>
    <row r="616" spans="1:12" ht="18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</row>
    <row r="617" spans="1:12" ht="18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</row>
    <row r="618" spans="1:12" ht="18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</row>
    <row r="619" spans="1:12" ht="18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</row>
    <row r="620" spans="1:12" ht="18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</row>
    <row r="621" spans="1:12" ht="18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</row>
    <row r="622" spans="1:12" ht="18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</row>
    <row r="623" spans="1:12" ht="18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</row>
    <row r="624" spans="1:12" ht="18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</row>
    <row r="625" spans="1:12" ht="18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</row>
    <row r="626" spans="1:12" ht="18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</row>
    <row r="627" spans="1:12" ht="18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</row>
    <row r="628" spans="1:12" ht="18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</row>
    <row r="629" spans="1:12" ht="18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</row>
    <row r="630" spans="1:12" ht="18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</row>
    <row r="631" spans="1:12" ht="18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</row>
    <row r="632" spans="1:12" ht="18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</row>
    <row r="633" spans="1:12" ht="18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</row>
    <row r="634" spans="1:12" ht="18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</row>
    <row r="635" spans="1:12" ht="18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</row>
    <row r="636" spans="1:12" ht="18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</row>
    <row r="637" spans="1:12" ht="18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</row>
    <row r="638" spans="1:12" ht="18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</row>
    <row r="639" spans="1:12" ht="18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</row>
    <row r="640" spans="1:12" ht="18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</row>
    <row r="641" spans="1:12" ht="18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</row>
    <row r="642" spans="1:12" ht="18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</row>
    <row r="643" spans="1:12" ht="18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</row>
    <row r="644" spans="1:12" ht="18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</row>
    <row r="645" spans="1:12" ht="18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</row>
    <row r="646" spans="1:12" ht="18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</row>
    <row r="647" spans="1:12" ht="18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</row>
    <row r="648" spans="1:12" ht="18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</row>
    <row r="649" spans="1:12" ht="18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</row>
    <row r="650" spans="1:12" ht="18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</row>
    <row r="651" spans="1:12" ht="18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</row>
    <row r="652" spans="1:12" ht="18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</row>
    <row r="653" spans="1:12" ht="18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</row>
    <row r="654" spans="1:12" ht="18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</row>
    <row r="655" spans="1:12" ht="18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</row>
    <row r="656" spans="1:12" ht="18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</row>
    <row r="657" spans="1:12" ht="18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</row>
    <row r="658" spans="1:12" ht="18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</row>
    <row r="659" spans="1:12" ht="18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</row>
    <row r="660" spans="1:12" ht="18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</row>
    <row r="661" spans="1:12" ht="18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</row>
    <row r="662" spans="1:12" ht="18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</row>
    <row r="663" spans="1:12" ht="18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</row>
    <row r="664" spans="1:12" ht="18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</row>
    <row r="665" spans="1:12" ht="18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</row>
    <row r="666" spans="1:12" ht="18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</row>
    <row r="667" spans="1:12" ht="18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</row>
    <row r="668" spans="1:12" ht="18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</row>
    <row r="669" spans="1:12" ht="18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</row>
    <row r="670" spans="1:12" ht="18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</row>
    <row r="671" spans="1:12" ht="18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</row>
    <row r="672" spans="1:12" ht="18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</row>
    <row r="673" spans="1:12" ht="18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</row>
    <row r="674" spans="1:12" ht="18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</row>
    <row r="675" spans="1:12" ht="18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</row>
    <row r="676" spans="1:12" ht="18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</row>
    <row r="677" spans="1:12" ht="18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</row>
    <row r="678" spans="1:12" ht="18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</row>
    <row r="679" spans="1:12" ht="18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</row>
    <row r="680" spans="1:12" ht="18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</row>
    <row r="681" spans="1:12" ht="18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</row>
    <row r="682" spans="1:12" ht="18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</row>
    <row r="683" spans="1:12" ht="18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</row>
    <row r="684" spans="1:12" ht="18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</row>
    <row r="685" spans="1:12" ht="18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</row>
    <row r="686" spans="1:12" ht="18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</row>
    <row r="687" spans="1:12" ht="18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</row>
    <row r="688" spans="1:12" ht="18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</row>
    <row r="689" spans="1:12" ht="18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</row>
    <row r="690" spans="1:12" ht="18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</row>
    <row r="691" spans="1:12" ht="18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</row>
    <row r="692" spans="1:12" ht="18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</row>
    <row r="693" spans="1:12" ht="18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</row>
    <row r="694" spans="1:12" ht="18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</row>
    <row r="695" spans="1:12" ht="18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</row>
    <row r="696" spans="1:12" ht="18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</row>
    <row r="697" spans="1:12" ht="18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</row>
    <row r="698" spans="1:12" ht="18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</row>
    <row r="699" spans="1:12" ht="18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</row>
    <row r="700" spans="1:12" ht="18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</row>
    <row r="701" spans="1:12" ht="18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</row>
    <row r="702" spans="1:12" ht="18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</row>
    <row r="703" spans="1:12" ht="18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</row>
    <row r="704" spans="1:12" ht="18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</row>
    <row r="705" spans="1:12" ht="18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</row>
    <row r="706" spans="1:12" ht="18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</row>
    <row r="707" spans="1:12" ht="18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</row>
    <row r="708" spans="1:12" ht="18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</row>
    <row r="709" spans="1:12" ht="18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</row>
    <row r="710" spans="1:12" ht="18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</row>
    <row r="711" spans="1:12" ht="18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</row>
    <row r="712" spans="1:12" ht="18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</row>
    <row r="713" spans="1:12" ht="18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</row>
    <row r="714" spans="1:12" ht="18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</row>
    <row r="715" spans="1:12" ht="18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</row>
    <row r="716" spans="1:12" ht="18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</row>
    <row r="717" spans="1:12" ht="18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</row>
    <row r="718" spans="1:12" ht="18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</row>
    <row r="719" spans="1:12" ht="18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</row>
    <row r="720" spans="1:12" ht="18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</row>
    <row r="721" spans="1:12" ht="18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</row>
    <row r="722" spans="1:12" ht="18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</row>
    <row r="723" spans="1:12" ht="18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</row>
    <row r="724" spans="1:12" ht="18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</row>
    <row r="725" spans="1:12" ht="18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</row>
    <row r="726" spans="1:12" ht="18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</row>
    <row r="727" spans="1:12" ht="18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</row>
    <row r="728" spans="1:12" ht="18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</row>
    <row r="729" spans="1:12" ht="18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</row>
    <row r="730" spans="1:12" ht="18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</row>
    <row r="731" spans="1:12" ht="18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</row>
    <row r="732" spans="1:12" ht="18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</row>
    <row r="733" spans="1:12" ht="18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</row>
    <row r="734" spans="1:12" ht="18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</row>
    <row r="735" spans="1:12" ht="18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</row>
    <row r="736" spans="1:12" ht="18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</row>
    <row r="737" spans="1:12" ht="18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</row>
    <row r="738" spans="1:12" ht="18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</row>
    <row r="739" spans="1:12" ht="18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</row>
    <row r="740" spans="1:12" ht="18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</row>
    <row r="741" spans="1:12" ht="18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</row>
    <row r="742" spans="1:12" ht="18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</row>
    <row r="743" spans="1:12" ht="18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</row>
    <row r="744" spans="1:12" ht="18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</row>
    <row r="745" spans="1:12" ht="18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</row>
    <row r="746" spans="1:12" ht="18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</row>
    <row r="747" spans="1:12" ht="18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</row>
    <row r="748" spans="1:12" ht="18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</row>
    <row r="749" spans="1:12" ht="18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</row>
    <row r="750" spans="1:12" ht="18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</row>
    <row r="751" spans="1:12" ht="18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</row>
    <row r="752" spans="1:12" ht="18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</row>
    <row r="753" spans="1:12" ht="18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</row>
    <row r="754" spans="1:12" ht="18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</row>
    <row r="755" spans="1:12" ht="18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</row>
    <row r="756" spans="1:12" ht="18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</row>
    <row r="757" spans="1:12" ht="18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</row>
    <row r="758" spans="1:12" ht="18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</row>
    <row r="759" spans="1:12" ht="18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</row>
    <row r="760" spans="1:12" ht="18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</row>
    <row r="761" spans="1:12" ht="18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</row>
    <row r="762" spans="1:12" ht="18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</row>
    <row r="763" spans="1:12" ht="18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</row>
    <row r="764" spans="1:12" ht="18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</row>
    <row r="765" spans="1:12" ht="18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</row>
    <row r="766" spans="1:12" ht="18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</row>
    <row r="767" spans="1:12" ht="18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</row>
    <row r="768" spans="1:12" ht="18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</row>
    <row r="769" spans="1:12" ht="18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</row>
    <row r="770" spans="1:12" ht="18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</row>
    <row r="771" spans="1:12" ht="18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</row>
    <row r="772" spans="1:12" ht="18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</row>
    <row r="773" spans="1:12" ht="18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</row>
    <row r="774" spans="1:12" ht="18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</row>
    <row r="775" spans="1:12" ht="18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</row>
    <row r="776" spans="1:12" ht="18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</row>
    <row r="777" spans="1:12" ht="18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</row>
    <row r="778" spans="1:12" ht="18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</row>
    <row r="779" spans="1:12" ht="18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</row>
    <row r="780" spans="1:12" ht="18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</row>
    <row r="781" spans="1:12" ht="18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</row>
    <row r="782" spans="1:12" ht="18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</row>
    <row r="783" spans="1:12" ht="18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</row>
    <row r="784" spans="1:12" ht="18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</row>
    <row r="785" spans="1:12" ht="18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</row>
    <row r="786" spans="1:12" ht="18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</row>
    <row r="787" spans="1:12" ht="18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</row>
    <row r="788" spans="1:12" ht="18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</row>
    <row r="789" spans="1:12" ht="18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</row>
    <row r="790" spans="1:12" ht="18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</row>
    <row r="791" spans="1:12" ht="18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</row>
    <row r="792" spans="1:12" ht="18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</row>
    <row r="793" spans="1:12" ht="18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</row>
    <row r="794" spans="1:12" ht="18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</row>
    <row r="795" spans="1:12" ht="18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</row>
    <row r="796" spans="1:12" ht="18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</row>
    <row r="797" spans="1:12" ht="18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</row>
    <row r="798" spans="1:12" ht="18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</row>
    <row r="799" spans="1:12" ht="18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</row>
    <row r="800" spans="1:12" ht="18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</row>
    <row r="801" spans="1:12" ht="18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</row>
    <row r="802" spans="1:12" ht="18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</row>
    <row r="803" spans="1:12" ht="18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</row>
    <row r="804" spans="1:12" ht="18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</row>
    <row r="805" spans="1:12" ht="18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</row>
    <row r="806" spans="1:12" ht="18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</row>
    <row r="807" spans="1:12" ht="18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</row>
    <row r="808" spans="1:12" ht="18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</row>
    <row r="809" spans="1:12" ht="18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</row>
    <row r="810" spans="1:12" ht="18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</row>
    <row r="811" spans="1:12" ht="18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</row>
    <row r="812" spans="1:12" ht="18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</row>
    <row r="813" spans="1:12" ht="18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</row>
    <row r="814" spans="1:12" ht="18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</row>
    <row r="815" spans="1:12" ht="18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</row>
    <row r="816" spans="1:12" ht="18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</row>
    <row r="817" spans="1:12" ht="18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</row>
    <row r="818" spans="1:12" ht="18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</row>
    <row r="819" spans="1:12" ht="18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</row>
    <row r="820" spans="1:12" ht="18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</row>
    <row r="821" spans="1:12" ht="18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</row>
    <row r="822" spans="1:12" ht="18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</row>
    <row r="823" spans="1:12" ht="18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</row>
    <row r="824" spans="1:12" ht="18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</row>
    <row r="825" spans="1:12" ht="18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</row>
    <row r="826" spans="1:12" ht="18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</row>
    <row r="827" spans="1:12" ht="18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</row>
    <row r="828" spans="1:12" ht="18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</row>
    <row r="829" spans="1:12" ht="18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</row>
    <row r="830" spans="1:12" ht="18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</row>
    <row r="831" spans="1:12" ht="18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</row>
    <row r="832" spans="1:12" ht="18" customHeight="1">
      <c r="A832" s="1"/>
      <c r="B832" s="1"/>
      <c r="C832" s="1"/>
      <c r="D832" s="7"/>
      <c r="E832" s="6"/>
      <c r="F832" s="5"/>
      <c r="G832" s="1"/>
      <c r="H832" s="1"/>
      <c r="I832" s="1"/>
      <c r="J832" s="1"/>
      <c r="K832" s="1"/>
      <c r="L832" s="1"/>
    </row>
    <row r="833" spans="1:12" ht="18" customHeight="1">
      <c r="A833" s="1"/>
      <c r="B833" s="1"/>
      <c r="C833" s="1"/>
      <c r="D833" s="7"/>
      <c r="E833" s="6"/>
      <c r="F833" s="5"/>
      <c r="G833" s="1"/>
      <c r="H833" s="1"/>
      <c r="I833" s="1"/>
      <c r="J833" s="1"/>
      <c r="K833" s="1"/>
      <c r="L833" s="1"/>
    </row>
    <row r="834" spans="1:12" ht="18" customHeight="1">
      <c r="A834" s="1"/>
      <c r="B834" s="1"/>
      <c r="C834" s="1"/>
      <c r="D834" s="7"/>
      <c r="E834" s="6"/>
      <c r="F834" s="5"/>
      <c r="G834" s="1"/>
      <c r="H834" s="1"/>
      <c r="I834" s="1"/>
      <c r="J834" s="1"/>
      <c r="K834" s="1"/>
      <c r="L834" s="1"/>
    </row>
    <row r="835" spans="1:12" ht="18" customHeight="1">
      <c r="A835" s="1"/>
      <c r="B835" s="1"/>
      <c r="C835" s="1"/>
      <c r="D835" s="7"/>
      <c r="E835" s="6"/>
      <c r="F835" s="5"/>
      <c r="G835" s="1"/>
      <c r="H835" s="1"/>
      <c r="I835" s="1"/>
      <c r="J835" s="1"/>
      <c r="K835" s="1"/>
      <c r="L835" s="1"/>
    </row>
    <row r="836" spans="1:12" ht="18" customHeight="1">
      <c r="A836" s="1"/>
      <c r="B836" s="1"/>
      <c r="C836" s="1"/>
      <c r="D836" s="7"/>
      <c r="E836" s="6"/>
      <c r="F836" s="5"/>
      <c r="G836" s="1"/>
      <c r="H836" s="1"/>
      <c r="I836" s="1"/>
      <c r="J836" s="1"/>
      <c r="K836" s="1"/>
      <c r="L836" s="1"/>
    </row>
    <row r="837" spans="1:12" ht="18" customHeight="1">
      <c r="A837" s="1"/>
      <c r="B837" s="1"/>
      <c r="C837" s="1"/>
      <c r="D837" s="7"/>
      <c r="E837" s="6"/>
      <c r="F837" s="5"/>
      <c r="G837" s="1"/>
      <c r="H837" s="1"/>
      <c r="I837" s="1"/>
      <c r="J837" s="1"/>
      <c r="K837" s="1"/>
      <c r="L837" s="1"/>
    </row>
    <row r="838" spans="1:12" ht="18" customHeight="1">
      <c r="A838" s="1"/>
      <c r="B838" s="1"/>
      <c r="C838" s="1"/>
      <c r="D838" s="7"/>
      <c r="E838" s="6"/>
      <c r="F838" s="5"/>
      <c r="G838" s="1"/>
      <c r="H838" s="1"/>
      <c r="I838" s="1"/>
      <c r="J838" s="1"/>
      <c r="K838" s="1"/>
      <c r="L838" s="1"/>
    </row>
    <row r="839" spans="1:12" ht="18" customHeight="1">
      <c r="A839" s="1"/>
      <c r="B839" s="1"/>
      <c r="C839" s="1"/>
      <c r="D839" s="7"/>
      <c r="E839" s="6"/>
      <c r="F839" s="5"/>
      <c r="G839" s="1"/>
      <c r="H839" s="1"/>
      <c r="I839" s="1"/>
      <c r="J839" s="1"/>
      <c r="K839" s="1"/>
      <c r="L839" s="1"/>
    </row>
    <row r="840" spans="1:12" ht="18" customHeight="1">
      <c r="A840" s="1"/>
      <c r="B840" s="1"/>
      <c r="C840" s="1"/>
      <c r="D840" s="7"/>
      <c r="E840" s="6"/>
      <c r="F840" s="5"/>
      <c r="G840" s="1"/>
      <c r="H840" s="1"/>
      <c r="I840" s="1"/>
      <c r="J840" s="1"/>
      <c r="K840" s="1"/>
      <c r="L840" s="1"/>
    </row>
    <row r="841" spans="1:12" ht="18" customHeight="1">
      <c r="A841" s="1"/>
      <c r="B841" s="1"/>
      <c r="C841" s="1"/>
      <c r="D841" s="7"/>
      <c r="E841" s="6"/>
      <c r="F841" s="5"/>
      <c r="G841" s="1"/>
      <c r="H841" s="1"/>
      <c r="I841" s="1"/>
      <c r="J841" s="1"/>
      <c r="K841" s="1"/>
      <c r="L841" s="1"/>
    </row>
    <row r="842" spans="1:12" ht="18" customHeight="1">
      <c r="A842" s="1"/>
      <c r="B842" s="1"/>
      <c r="C842" s="1"/>
      <c r="D842" s="7"/>
      <c r="E842" s="6"/>
      <c r="F842" s="5"/>
      <c r="G842" s="1"/>
      <c r="H842" s="1"/>
      <c r="I842" s="1"/>
      <c r="J842" s="1"/>
      <c r="K842" s="1"/>
      <c r="L842" s="1"/>
    </row>
    <row r="843" spans="1:12" ht="18" customHeight="1">
      <c r="A843" s="1"/>
      <c r="B843" s="1"/>
      <c r="C843" s="1"/>
      <c r="D843" s="7"/>
      <c r="E843" s="6"/>
      <c r="F843" s="5"/>
      <c r="G843" s="1"/>
      <c r="H843" s="1"/>
      <c r="I843" s="1"/>
      <c r="J843" s="1"/>
      <c r="K843" s="1"/>
      <c r="L843" s="1"/>
    </row>
    <row r="844" spans="1:12" ht="18" customHeight="1">
      <c r="A844" s="1"/>
      <c r="B844" s="1"/>
      <c r="C844" s="1"/>
      <c r="D844" s="7"/>
      <c r="E844" s="6"/>
      <c r="F844" s="5"/>
      <c r="G844" s="1"/>
      <c r="H844" s="1"/>
      <c r="I844" s="1"/>
      <c r="J844" s="1"/>
      <c r="K844" s="1"/>
      <c r="L844" s="1"/>
    </row>
    <row r="845" spans="1:12" ht="18" customHeight="1">
      <c r="A845" s="1"/>
      <c r="B845" s="1"/>
      <c r="C845" s="1"/>
      <c r="D845" s="7"/>
      <c r="E845" s="6"/>
      <c r="F845" s="5"/>
      <c r="G845" s="1"/>
      <c r="H845" s="1"/>
      <c r="I845" s="1"/>
      <c r="J845" s="1"/>
      <c r="K845" s="1"/>
      <c r="L845" s="1"/>
    </row>
    <row r="846" spans="1:12" ht="18" customHeight="1">
      <c r="A846" s="1"/>
      <c r="B846" s="1"/>
      <c r="C846" s="1"/>
      <c r="D846" s="7"/>
      <c r="E846" s="6"/>
      <c r="F846" s="5"/>
      <c r="G846" s="1"/>
      <c r="H846" s="1"/>
      <c r="I846" s="1"/>
      <c r="J846" s="1"/>
      <c r="K846" s="1"/>
      <c r="L846" s="1"/>
    </row>
    <row r="847" spans="1:12" ht="18" customHeight="1">
      <c r="A847" s="1"/>
      <c r="B847" s="1"/>
      <c r="C847" s="1"/>
      <c r="D847" s="7"/>
      <c r="E847" s="6"/>
      <c r="F847" s="5"/>
      <c r="G847" s="1"/>
      <c r="H847" s="1"/>
      <c r="I847" s="1"/>
      <c r="J847" s="1"/>
      <c r="K847" s="1"/>
      <c r="L847" s="1"/>
    </row>
    <row r="848" spans="1:12" ht="18" customHeight="1">
      <c r="A848" s="1"/>
      <c r="B848" s="1"/>
      <c r="C848" s="1"/>
      <c r="D848" s="7"/>
      <c r="E848" s="6"/>
      <c r="F848" s="5"/>
      <c r="G848" s="1"/>
      <c r="H848" s="1"/>
      <c r="I848" s="1"/>
      <c r="J848" s="1"/>
      <c r="K848" s="1"/>
      <c r="L848" s="1"/>
    </row>
    <row r="849" spans="1:12" ht="18" customHeight="1">
      <c r="A849" s="1"/>
      <c r="B849" s="1"/>
      <c r="C849" s="1"/>
      <c r="D849" s="7"/>
      <c r="E849" s="6"/>
      <c r="F849" s="5"/>
      <c r="G849" s="1"/>
      <c r="H849" s="1"/>
      <c r="I849" s="1"/>
      <c r="J849" s="1"/>
      <c r="K849" s="1"/>
      <c r="L849" s="1"/>
    </row>
    <row r="850" spans="1:12" ht="18" customHeight="1">
      <c r="A850" s="1"/>
      <c r="B850" s="1"/>
      <c r="C850" s="1"/>
      <c r="D850" s="7"/>
      <c r="E850" s="6"/>
      <c r="F850" s="5"/>
      <c r="G850" s="1"/>
      <c r="H850" s="1"/>
      <c r="I850" s="1"/>
      <c r="J850" s="1"/>
      <c r="K850" s="1"/>
      <c r="L850" s="1"/>
    </row>
    <row r="851" spans="1:12" ht="18" customHeight="1">
      <c r="A851" s="1"/>
      <c r="B851" s="1"/>
      <c r="C851" s="1"/>
      <c r="D851" s="7"/>
      <c r="E851" s="6"/>
      <c r="F851" s="5"/>
      <c r="G851" s="1"/>
      <c r="H851" s="1"/>
      <c r="I851" s="1"/>
      <c r="J851" s="1"/>
      <c r="K851" s="1"/>
      <c r="L851" s="1"/>
    </row>
    <row r="852" spans="1:12" ht="18" customHeight="1">
      <c r="A852" s="1"/>
      <c r="B852" s="1"/>
      <c r="C852" s="1"/>
      <c r="D852" s="7"/>
      <c r="E852" s="6"/>
      <c r="F852" s="5"/>
      <c r="G852" s="1"/>
      <c r="H852" s="1"/>
      <c r="I852" s="1"/>
      <c r="J852" s="1"/>
      <c r="K852" s="1"/>
      <c r="L852" s="1"/>
    </row>
    <row r="853" spans="1:12" ht="18" customHeight="1">
      <c r="A853" s="1"/>
      <c r="B853" s="1"/>
      <c r="C853" s="1"/>
      <c r="D853" s="7"/>
      <c r="E853" s="6"/>
      <c r="F853" s="5"/>
      <c r="G853" s="1"/>
      <c r="H853" s="1"/>
      <c r="I853" s="1"/>
      <c r="J853" s="1"/>
      <c r="K853" s="1"/>
      <c r="L853" s="1"/>
    </row>
    <row r="854" spans="1:12" ht="18" customHeight="1">
      <c r="A854" s="1"/>
      <c r="B854" s="1"/>
      <c r="C854" s="1"/>
      <c r="D854" s="7"/>
      <c r="E854" s="6"/>
      <c r="F854" s="5"/>
      <c r="G854" s="1"/>
      <c r="H854" s="1"/>
      <c r="I854" s="1"/>
      <c r="J854" s="1"/>
      <c r="K854" s="1"/>
      <c r="L854" s="1"/>
    </row>
    <row r="855" spans="1:12" ht="18" customHeight="1">
      <c r="A855" s="1"/>
      <c r="B855" s="1"/>
      <c r="C855" s="1"/>
      <c r="D855" s="7"/>
      <c r="E855" s="6"/>
      <c r="F855" s="5"/>
      <c r="G855" s="1"/>
      <c r="H855" s="1"/>
      <c r="I855" s="1"/>
      <c r="J855" s="1"/>
      <c r="K855" s="1"/>
      <c r="L855" s="1"/>
    </row>
    <row r="856" spans="1:12" ht="18" customHeight="1">
      <c r="A856" s="1"/>
      <c r="B856" s="1"/>
      <c r="C856" s="1"/>
      <c r="D856" s="7"/>
      <c r="E856" s="6"/>
      <c r="F856" s="5"/>
      <c r="G856" s="1"/>
      <c r="H856" s="1"/>
      <c r="I856" s="1"/>
      <c r="J856" s="1"/>
      <c r="K856" s="1"/>
      <c r="L856" s="1"/>
    </row>
    <row r="857" spans="1:12" ht="18" customHeight="1">
      <c r="A857" s="1"/>
      <c r="B857" s="1"/>
      <c r="C857" s="1"/>
      <c r="D857" s="7"/>
      <c r="E857" s="6"/>
      <c r="F857" s="5"/>
      <c r="G857" s="1"/>
      <c r="H857" s="1"/>
      <c r="I857" s="1"/>
      <c r="J857" s="1"/>
      <c r="K857" s="1"/>
      <c r="L857" s="1"/>
    </row>
    <row r="858" spans="1:12" ht="18" customHeight="1">
      <c r="A858" s="1"/>
      <c r="B858" s="1"/>
      <c r="C858" s="1"/>
      <c r="D858" s="7"/>
      <c r="E858" s="6"/>
      <c r="F858" s="5"/>
      <c r="G858" s="1"/>
      <c r="H858" s="1"/>
      <c r="I858" s="1"/>
      <c r="J858" s="1"/>
      <c r="K858" s="1"/>
      <c r="L858" s="1"/>
    </row>
    <row r="859" spans="1:12" ht="18" customHeight="1">
      <c r="A859" s="1"/>
      <c r="B859" s="1"/>
      <c r="C859" s="1"/>
      <c r="D859" s="7"/>
      <c r="E859" s="6"/>
      <c r="F859" s="5"/>
      <c r="G859" s="1"/>
      <c r="H859" s="1"/>
      <c r="I859" s="1"/>
      <c r="J859" s="1"/>
      <c r="K859" s="1"/>
      <c r="L859" s="1"/>
    </row>
    <row r="860" spans="1:12" ht="18" customHeight="1">
      <c r="A860" s="1"/>
      <c r="B860" s="1"/>
      <c r="C860" s="1"/>
      <c r="D860" s="7"/>
      <c r="E860" s="6"/>
      <c r="F860" s="5"/>
      <c r="G860" s="1"/>
      <c r="H860" s="1"/>
      <c r="I860" s="1"/>
      <c r="J860" s="1"/>
      <c r="K860" s="1"/>
      <c r="L860" s="1"/>
    </row>
    <row r="861" spans="1:12" ht="18" customHeight="1">
      <c r="A861" s="1"/>
      <c r="B861" s="1"/>
      <c r="C861" s="1"/>
      <c r="D861" s="7"/>
      <c r="E861" s="6"/>
      <c r="F861" s="5"/>
      <c r="G861" s="1"/>
      <c r="H861" s="1"/>
      <c r="I861" s="1"/>
      <c r="J861" s="1"/>
      <c r="K861" s="1"/>
      <c r="L861" s="1"/>
    </row>
    <row r="862" spans="1:12" ht="18" customHeight="1">
      <c r="A862" s="1"/>
      <c r="B862" s="1"/>
      <c r="C862" s="1"/>
      <c r="D862" s="7"/>
      <c r="E862" s="6"/>
      <c r="F862" s="5"/>
      <c r="G862" s="1"/>
      <c r="H862" s="1"/>
      <c r="I862" s="1"/>
      <c r="J862" s="1"/>
      <c r="K862" s="1"/>
      <c r="L862" s="1"/>
    </row>
    <row r="863" spans="1:12" ht="18" customHeight="1">
      <c r="A863" s="1"/>
      <c r="B863" s="1"/>
      <c r="C863" s="1"/>
      <c r="D863" s="7"/>
      <c r="E863" s="6"/>
      <c r="F863" s="5"/>
      <c r="G863" s="1"/>
      <c r="H863" s="1"/>
      <c r="I863" s="1"/>
      <c r="J863" s="1"/>
      <c r="K863" s="1"/>
      <c r="L863" s="1"/>
    </row>
    <row r="864" spans="1:12" ht="18" customHeight="1">
      <c r="A864" s="1"/>
      <c r="B864" s="1"/>
      <c r="C864" s="1"/>
      <c r="D864" s="7"/>
      <c r="E864" s="6"/>
      <c r="F864" s="5"/>
      <c r="G864" s="1"/>
      <c r="H864" s="1"/>
      <c r="I864" s="1"/>
      <c r="J864" s="1"/>
      <c r="K864" s="1"/>
      <c r="L864" s="1"/>
    </row>
    <row r="865" spans="1:12" ht="18" customHeight="1">
      <c r="A865" s="1"/>
      <c r="B865" s="1"/>
      <c r="C865" s="1"/>
      <c r="D865" s="7"/>
      <c r="E865" s="6"/>
      <c r="F865" s="5"/>
      <c r="G865" s="1"/>
      <c r="H865" s="1"/>
      <c r="I865" s="1"/>
      <c r="J865" s="1"/>
      <c r="K865" s="1"/>
      <c r="L865" s="1"/>
    </row>
    <row r="866" spans="1:12" ht="18" customHeight="1">
      <c r="A866" s="1"/>
      <c r="B866" s="1"/>
      <c r="C866" s="1"/>
      <c r="D866" s="7"/>
      <c r="E866" s="6"/>
      <c r="F866" s="5"/>
      <c r="G866" s="1"/>
      <c r="H866" s="1"/>
      <c r="I866" s="1"/>
      <c r="J866" s="1"/>
      <c r="K866" s="1"/>
      <c r="L866" s="1"/>
    </row>
    <row r="867" spans="1:12" ht="18" customHeight="1">
      <c r="A867" s="1"/>
      <c r="B867" s="1"/>
      <c r="C867" s="1"/>
      <c r="D867" s="7"/>
      <c r="E867" s="6"/>
      <c r="F867" s="5"/>
      <c r="G867" s="1"/>
      <c r="H867" s="1"/>
      <c r="I867" s="1"/>
      <c r="J867" s="1"/>
      <c r="K867" s="1"/>
      <c r="L867" s="1"/>
    </row>
    <row r="868" spans="1:12" ht="18" customHeight="1">
      <c r="A868" s="1"/>
      <c r="B868" s="1"/>
      <c r="C868" s="1"/>
      <c r="D868" s="7"/>
      <c r="E868" s="6"/>
      <c r="F868" s="5"/>
      <c r="G868" s="1"/>
      <c r="H868" s="1"/>
      <c r="I868" s="1"/>
      <c r="J868" s="1"/>
      <c r="K868" s="1"/>
      <c r="L868" s="1"/>
    </row>
    <row r="869" spans="1:12" ht="18" customHeight="1">
      <c r="A869" s="1"/>
      <c r="B869" s="1"/>
      <c r="C869" s="1"/>
      <c r="D869" s="7"/>
      <c r="E869" s="6"/>
      <c r="F869" s="5"/>
      <c r="G869" s="1"/>
      <c r="H869" s="1"/>
      <c r="I869" s="1"/>
      <c r="J869" s="1"/>
      <c r="K869" s="1"/>
      <c r="L869" s="1"/>
    </row>
    <row r="870" spans="1:12" ht="18" customHeight="1">
      <c r="A870" s="1"/>
      <c r="B870" s="1"/>
      <c r="C870" s="1"/>
      <c r="D870" s="7"/>
      <c r="E870" s="6"/>
      <c r="F870" s="5"/>
      <c r="G870" s="1"/>
      <c r="H870" s="1"/>
      <c r="I870" s="1"/>
      <c r="J870" s="1"/>
      <c r="K870" s="1"/>
      <c r="L870" s="1"/>
    </row>
    <row r="871" spans="1:12" ht="18" customHeight="1">
      <c r="A871" s="1"/>
      <c r="B871" s="1"/>
      <c r="C871" s="1"/>
      <c r="D871" s="7"/>
      <c r="E871" s="6"/>
      <c r="F871" s="5"/>
      <c r="G871" s="1"/>
      <c r="H871" s="1"/>
      <c r="I871" s="1"/>
      <c r="J871" s="1"/>
      <c r="K871" s="1"/>
      <c r="L871" s="1"/>
    </row>
    <row r="872" spans="1:12" ht="18" customHeight="1">
      <c r="A872" s="1"/>
      <c r="B872" s="1"/>
      <c r="C872" s="1"/>
      <c r="D872" s="7"/>
      <c r="E872" s="6"/>
      <c r="F872" s="5"/>
      <c r="G872" s="1"/>
      <c r="H872" s="1"/>
      <c r="I872" s="1"/>
      <c r="J872" s="1"/>
      <c r="K872" s="1"/>
      <c r="L872" s="1"/>
    </row>
    <row r="873" spans="1:12" ht="18" customHeight="1">
      <c r="A873" s="1"/>
      <c r="B873" s="1"/>
      <c r="C873" s="1"/>
      <c r="D873" s="7"/>
      <c r="E873" s="6"/>
      <c r="F873" s="5"/>
      <c r="G873" s="1"/>
      <c r="H873" s="1"/>
      <c r="I873" s="1"/>
      <c r="J873" s="1"/>
      <c r="K873" s="1"/>
      <c r="L873" s="1"/>
    </row>
    <row r="874" spans="1:12" ht="18" customHeight="1">
      <c r="A874" s="1"/>
      <c r="B874" s="1"/>
      <c r="C874" s="1"/>
      <c r="D874" s="7"/>
      <c r="E874" s="6"/>
      <c r="F874" s="5"/>
      <c r="G874" s="1"/>
      <c r="H874" s="1"/>
      <c r="I874" s="1"/>
      <c r="J874" s="1"/>
      <c r="K874" s="1"/>
      <c r="L874" s="1"/>
    </row>
    <row r="875" spans="1:12" ht="18" customHeight="1">
      <c r="A875" s="1"/>
      <c r="B875" s="1"/>
      <c r="C875" s="1"/>
      <c r="D875" s="7"/>
      <c r="E875" s="6"/>
      <c r="F875" s="5"/>
      <c r="G875" s="1"/>
      <c r="H875" s="1"/>
      <c r="I875" s="1"/>
      <c r="J875" s="1"/>
      <c r="K875" s="1"/>
      <c r="L875" s="1"/>
    </row>
    <row r="876" spans="1:12" ht="18" customHeight="1">
      <c r="A876" s="1"/>
      <c r="B876" s="1"/>
      <c r="C876" s="1"/>
      <c r="D876" s="7"/>
      <c r="E876" s="6"/>
      <c r="F876" s="5"/>
      <c r="G876" s="1"/>
      <c r="H876" s="1"/>
      <c r="I876" s="1"/>
      <c r="J876" s="1"/>
      <c r="K876" s="1"/>
      <c r="L876" s="1"/>
    </row>
    <row r="877" spans="1:12" ht="18" customHeight="1">
      <c r="A877" s="1"/>
      <c r="B877" s="1"/>
      <c r="C877" s="1"/>
      <c r="D877" s="7"/>
      <c r="E877" s="6"/>
      <c r="F877" s="5"/>
      <c r="G877" s="1"/>
      <c r="H877" s="1"/>
      <c r="I877" s="1"/>
      <c r="J877" s="1"/>
      <c r="K877" s="1"/>
      <c r="L877" s="1"/>
    </row>
    <row r="878" spans="1:12" ht="18" customHeight="1">
      <c r="A878" s="1"/>
      <c r="B878" s="1"/>
      <c r="C878" s="1"/>
      <c r="D878" s="7"/>
      <c r="E878" s="6"/>
      <c r="F878" s="5"/>
      <c r="G878" s="1"/>
      <c r="H878" s="1"/>
      <c r="I878" s="1"/>
      <c r="J878" s="1"/>
      <c r="K878" s="1"/>
      <c r="L878" s="1"/>
    </row>
    <row r="879" spans="1:12" ht="18" customHeight="1">
      <c r="A879" s="1"/>
      <c r="B879" s="1"/>
      <c r="C879" s="1"/>
      <c r="D879" s="7"/>
      <c r="E879" s="6"/>
      <c r="F879" s="5"/>
      <c r="G879" s="1"/>
      <c r="H879" s="1"/>
      <c r="I879" s="1"/>
      <c r="J879" s="1"/>
      <c r="K879" s="1"/>
      <c r="L879" s="1"/>
    </row>
    <row r="880" spans="1:12" ht="18" customHeight="1">
      <c r="A880" s="1"/>
      <c r="B880" s="1"/>
      <c r="C880" s="1"/>
      <c r="D880" s="7"/>
      <c r="E880" s="6"/>
      <c r="F880" s="5"/>
      <c r="G880" s="1"/>
      <c r="H880" s="1"/>
      <c r="I880" s="1"/>
      <c r="J880" s="1"/>
      <c r="K880" s="1"/>
      <c r="L880" s="1"/>
    </row>
    <row r="881" spans="1:12" ht="18" customHeight="1">
      <c r="A881" s="1"/>
      <c r="B881" s="1"/>
      <c r="C881" s="1"/>
      <c r="D881" s="7"/>
      <c r="E881" s="6"/>
      <c r="F881" s="5"/>
      <c r="G881" s="1"/>
      <c r="H881" s="1"/>
      <c r="I881" s="1"/>
      <c r="J881" s="1"/>
      <c r="K881" s="1"/>
      <c r="L881" s="1"/>
    </row>
    <row r="882" spans="1:12" ht="18" customHeight="1">
      <c r="A882" s="1"/>
      <c r="B882" s="1"/>
      <c r="C882" s="1"/>
      <c r="D882" s="7"/>
      <c r="E882" s="6"/>
      <c r="F882" s="5"/>
      <c r="G882" s="1"/>
      <c r="H882" s="1"/>
      <c r="I882" s="1"/>
      <c r="J882" s="1"/>
      <c r="K882" s="1"/>
      <c r="L882" s="1"/>
    </row>
    <row r="883" spans="1:12" ht="18" customHeight="1">
      <c r="A883" s="1"/>
      <c r="B883" s="1"/>
      <c r="C883" s="1"/>
      <c r="D883" s="7"/>
      <c r="E883" s="6"/>
      <c r="F883" s="5"/>
      <c r="G883" s="1"/>
      <c r="H883" s="1"/>
      <c r="I883" s="1"/>
      <c r="J883" s="1"/>
      <c r="K883" s="1"/>
      <c r="L883" s="1"/>
    </row>
    <row r="884" spans="1:12" ht="18" customHeight="1">
      <c r="A884" s="1"/>
      <c r="B884" s="1"/>
      <c r="C884" s="1"/>
      <c r="D884" s="7"/>
      <c r="E884" s="6"/>
      <c r="F884" s="5"/>
      <c r="G884" s="1"/>
      <c r="H884" s="1"/>
      <c r="I884" s="1"/>
      <c r="J884" s="1"/>
      <c r="K884" s="1"/>
      <c r="L884" s="1"/>
    </row>
    <row r="885" spans="1:12" ht="18" customHeight="1">
      <c r="A885" s="1"/>
      <c r="B885" s="1"/>
      <c r="C885" s="1"/>
      <c r="D885" s="7"/>
      <c r="E885" s="6"/>
      <c r="F885" s="5"/>
      <c r="G885" s="1"/>
      <c r="H885" s="1"/>
      <c r="I885" s="1"/>
      <c r="J885" s="1"/>
      <c r="K885" s="1"/>
      <c r="L885" s="1"/>
    </row>
    <row r="886" spans="1:12" ht="18" customHeight="1">
      <c r="A886" s="1"/>
      <c r="B886" s="1"/>
      <c r="C886" s="1"/>
      <c r="D886" s="7"/>
      <c r="E886" s="6"/>
      <c r="F886" s="5"/>
      <c r="G886" s="1"/>
      <c r="H886" s="1"/>
      <c r="I886" s="1"/>
      <c r="J886" s="1"/>
      <c r="K886" s="1"/>
      <c r="L886" s="1"/>
    </row>
    <row r="887" spans="1:12" ht="18" customHeight="1">
      <c r="A887" s="1"/>
      <c r="B887" s="1"/>
      <c r="C887" s="1"/>
      <c r="D887" s="7"/>
      <c r="E887" s="6"/>
      <c r="F887" s="5"/>
      <c r="G887" s="1"/>
      <c r="H887" s="1"/>
      <c r="I887" s="1"/>
      <c r="J887" s="1"/>
      <c r="K887" s="1"/>
      <c r="L887" s="1"/>
    </row>
    <row r="888" spans="1:12" ht="18" customHeight="1">
      <c r="A888" s="1"/>
      <c r="B888" s="1"/>
      <c r="C888" s="1"/>
      <c r="D888" s="7"/>
      <c r="E888" s="6"/>
      <c r="F888" s="5"/>
      <c r="G888" s="1"/>
      <c r="H888" s="1"/>
      <c r="I888" s="1"/>
      <c r="J888" s="1"/>
      <c r="K888" s="1"/>
      <c r="L888" s="1"/>
    </row>
    <row r="889" spans="1:12" ht="18" customHeight="1">
      <c r="A889" s="1"/>
      <c r="B889" s="1"/>
      <c r="C889" s="1"/>
      <c r="D889" s="7"/>
      <c r="E889" s="6"/>
      <c r="F889" s="5"/>
      <c r="G889" s="1"/>
      <c r="H889" s="1"/>
      <c r="I889" s="1"/>
      <c r="J889" s="1"/>
      <c r="K889" s="1"/>
      <c r="L889" s="1"/>
    </row>
    <row r="890" spans="1:12" ht="18" customHeight="1">
      <c r="A890" s="1"/>
      <c r="B890" s="1"/>
      <c r="C890" s="1"/>
      <c r="D890" s="7"/>
      <c r="E890" s="6"/>
      <c r="F890" s="5"/>
      <c r="G890" s="1"/>
      <c r="H890" s="1"/>
      <c r="I890" s="1"/>
      <c r="J890" s="1"/>
      <c r="K890" s="1"/>
      <c r="L890" s="1"/>
    </row>
    <row r="891" spans="1:12" ht="18" customHeight="1">
      <c r="A891" s="1"/>
      <c r="B891" s="1"/>
      <c r="C891" s="1"/>
      <c r="D891" s="7"/>
      <c r="E891" s="6"/>
      <c r="F891" s="5"/>
      <c r="G891" s="1"/>
      <c r="H891" s="1"/>
      <c r="I891" s="1"/>
      <c r="J891" s="1"/>
      <c r="K891" s="1"/>
      <c r="L891" s="1"/>
    </row>
    <row r="892" spans="1:12" ht="18" customHeight="1">
      <c r="A892" s="1"/>
      <c r="B892" s="1"/>
      <c r="C892" s="1"/>
      <c r="D892" s="7"/>
      <c r="E892" s="6"/>
      <c r="F892" s="5"/>
      <c r="G892" s="1"/>
      <c r="H892" s="1"/>
      <c r="I892" s="1"/>
      <c r="J892" s="1"/>
      <c r="K892" s="1"/>
      <c r="L892" s="1"/>
    </row>
    <row r="893" spans="1:12" ht="18" customHeight="1">
      <c r="A893" s="1"/>
      <c r="B893" s="1"/>
      <c r="C893" s="1"/>
      <c r="D893" s="7"/>
      <c r="E893" s="6"/>
      <c r="F893" s="5"/>
      <c r="G893" s="1"/>
      <c r="H893" s="1"/>
      <c r="I893" s="1"/>
      <c r="J893" s="1"/>
      <c r="K893" s="1"/>
      <c r="L893" s="1"/>
    </row>
    <row r="894" spans="1:12" ht="18" customHeight="1">
      <c r="A894" s="1"/>
      <c r="B894" s="1"/>
      <c r="C894" s="1"/>
      <c r="D894" s="7"/>
      <c r="E894" s="6"/>
      <c r="F894" s="5"/>
      <c r="G894" s="1"/>
      <c r="H894" s="1"/>
      <c r="I894" s="1"/>
      <c r="J894" s="1"/>
      <c r="K894" s="1"/>
      <c r="L894" s="1"/>
    </row>
    <row r="895" spans="1:12" ht="18" customHeight="1">
      <c r="A895" s="1"/>
      <c r="B895" s="1"/>
      <c r="C895" s="1"/>
      <c r="D895" s="7"/>
      <c r="E895" s="6"/>
      <c r="F895" s="5"/>
      <c r="G895" s="1"/>
      <c r="H895" s="1"/>
      <c r="I895" s="1"/>
      <c r="J895" s="1"/>
      <c r="K895" s="1"/>
      <c r="L895" s="1"/>
    </row>
    <row r="896" spans="1:12" ht="18" customHeight="1">
      <c r="A896" s="1"/>
      <c r="B896" s="1"/>
      <c r="C896" s="1"/>
      <c r="D896" s="7"/>
      <c r="E896" s="6"/>
      <c r="F896" s="5"/>
      <c r="G896" s="1"/>
      <c r="H896" s="1"/>
      <c r="I896" s="1"/>
      <c r="J896" s="1"/>
      <c r="K896" s="1"/>
      <c r="L896" s="1"/>
    </row>
    <row r="897" spans="1:12" ht="18" customHeight="1">
      <c r="A897" s="1"/>
      <c r="B897" s="1"/>
      <c r="C897" s="1"/>
      <c r="D897" s="7"/>
      <c r="E897" s="6"/>
      <c r="F897" s="5"/>
      <c r="G897" s="1"/>
      <c r="H897" s="1"/>
      <c r="I897" s="1"/>
      <c r="J897" s="1"/>
      <c r="K897" s="1"/>
      <c r="L897" s="1"/>
    </row>
    <row r="898" spans="1:12" ht="18" customHeight="1">
      <c r="A898" s="1"/>
      <c r="B898" s="1"/>
      <c r="C898" s="1"/>
      <c r="D898" s="7"/>
      <c r="E898" s="6"/>
      <c r="F898" s="5"/>
      <c r="G898" s="1"/>
      <c r="H898" s="1"/>
      <c r="I898" s="1"/>
      <c r="J898" s="1"/>
      <c r="K898" s="1"/>
      <c r="L898" s="1"/>
    </row>
    <row r="899" spans="1:12" ht="18" customHeight="1">
      <c r="A899" s="1"/>
      <c r="B899" s="1"/>
      <c r="C899" s="1"/>
      <c r="D899" s="7"/>
      <c r="E899" s="6"/>
      <c r="F899" s="5"/>
      <c r="G899" s="1"/>
      <c r="H899" s="1"/>
      <c r="I899" s="1"/>
      <c r="J899" s="1"/>
      <c r="K899" s="1"/>
      <c r="L899" s="1"/>
    </row>
    <row r="900" spans="1:12" ht="18" customHeight="1">
      <c r="A900" s="1"/>
      <c r="B900" s="1"/>
      <c r="C900" s="1"/>
      <c r="D900" s="7"/>
      <c r="E900" s="6"/>
      <c r="F900" s="5"/>
      <c r="G900" s="1"/>
      <c r="H900" s="1"/>
      <c r="I900" s="1"/>
      <c r="J900" s="1"/>
      <c r="K900" s="1"/>
      <c r="L900" s="1"/>
    </row>
    <row r="901" spans="1:12" ht="18" customHeight="1">
      <c r="A901" s="1"/>
      <c r="B901" s="1"/>
      <c r="C901" s="1"/>
      <c r="D901" s="7"/>
      <c r="E901" s="6"/>
      <c r="F901" s="5"/>
      <c r="G901" s="1"/>
      <c r="H901" s="1"/>
      <c r="I901" s="1"/>
      <c r="J901" s="1"/>
      <c r="K901" s="1"/>
      <c r="L901" s="1"/>
    </row>
    <row r="902" spans="1:12" ht="18" customHeight="1">
      <c r="A902" s="1"/>
      <c r="B902" s="1"/>
      <c r="C902" s="1"/>
      <c r="D902" s="7"/>
      <c r="E902" s="6"/>
      <c r="F902" s="5"/>
      <c r="G902" s="1"/>
      <c r="H902" s="1"/>
      <c r="I902" s="1"/>
      <c r="J902" s="1"/>
      <c r="K902" s="1"/>
      <c r="L902" s="1"/>
    </row>
    <row r="903" spans="1:12" ht="18" customHeight="1">
      <c r="A903" s="1"/>
      <c r="B903" s="1"/>
      <c r="C903" s="1"/>
      <c r="D903" s="7"/>
      <c r="E903" s="6"/>
      <c r="F903" s="5"/>
      <c r="G903" s="1"/>
      <c r="H903" s="1"/>
      <c r="I903" s="1"/>
      <c r="J903" s="1"/>
      <c r="K903" s="1"/>
      <c r="L903" s="1"/>
    </row>
    <row r="904" spans="1:12" ht="18" customHeight="1">
      <c r="A904" s="1"/>
      <c r="B904" s="1"/>
      <c r="C904" s="1"/>
      <c r="D904" s="7"/>
      <c r="E904" s="6"/>
      <c r="F904" s="5"/>
      <c r="G904" s="1"/>
      <c r="H904" s="1"/>
      <c r="I904" s="1"/>
      <c r="J904" s="1"/>
      <c r="K904" s="1"/>
      <c r="L904" s="1"/>
    </row>
    <row r="905" spans="1:12" ht="18" customHeight="1">
      <c r="A905" s="1"/>
      <c r="B905" s="1"/>
      <c r="C905" s="1"/>
      <c r="D905" s="7"/>
      <c r="E905" s="6"/>
      <c r="F905" s="5"/>
      <c r="G905" s="1"/>
      <c r="H905" s="1"/>
      <c r="I905" s="1"/>
      <c r="J905" s="1"/>
      <c r="K905" s="1"/>
      <c r="L905" s="1"/>
    </row>
    <row r="906" spans="1:12" ht="18" customHeight="1">
      <c r="A906" s="1"/>
      <c r="B906" s="1"/>
      <c r="C906" s="1"/>
      <c r="D906" s="7"/>
      <c r="E906" s="6"/>
      <c r="F906" s="5"/>
      <c r="G906" s="1"/>
      <c r="H906" s="1"/>
      <c r="I906" s="1"/>
      <c r="J906" s="1"/>
      <c r="K906" s="1"/>
      <c r="L906" s="1"/>
    </row>
    <row r="907" spans="1:12" ht="18" customHeight="1">
      <c r="A907" s="1"/>
      <c r="B907" s="1"/>
      <c r="C907" s="1"/>
      <c r="D907" s="7"/>
      <c r="E907" s="6"/>
      <c r="F907" s="5"/>
      <c r="G907" s="1"/>
      <c r="H907" s="1"/>
      <c r="I907" s="1"/>
      <c r="J907" s="1"/>
      <c r="K907" s="1"/>
      <c r="L907" s="1"/>
    </row>
    <row r="908" spans="1:12" ht="18" customHeight="1">
      <c r="A908" s="1"/>
      <c r="B908" s="1"/>
      <c r="C908" s="1"/>
      <c r="D908" s="7"/>
      <c r="E908" s="6"/>
      <c r="F908" s="5"/>
      <c r="G908" s="1"/>
      <c r="H908" s="1"/>
      <c r="I908" s="1"/>
      <c r="J908" s="1"/>
      <c r="K908" s="1"/>
      <c r="L908" s="1"/>
    </row>
    <row r="909" spans="1:12" ht="18" customHeight="1">
      <c r="A909" s="1"/>
      <c r="B909" s="1"/>
      <c r="C909" s="1"/>
      <c r="D909" s="7"/>
      <c r="E909" s="6"/>
      <c r="F909" s="5"/>
      <c r="G909" s="1"/>
      <c r="H909" s="1"/>
      <c r="I909" s="1"/>
      <c r="J909" s="1"/>
      <c r="K909" s="1"/>
      <c r="L909" s="1"/>
    </row>
    <row r="910" spans="1:12" ht="18" customHeight="1">
      <c r="A910" s="1"/>
      <c r="B910" s="1"/>
      <c r="C910" s="1"/>
      <c r="D910" s="7"/>
      <c r="E910" s="6"/>
      <c r="F910" s="5"/>
      <c r="G910" s="1"/>
      <c r="H910" s="1"/>
      <c r="I910" s="1"/>
      <c r="J910" s="1"/>
      <c r="K910" s="1"/>
      <c r="L910" s="1"/>
    </row>
    <row r="911" spans="1:12" ht="18" customHeight="1">
      <c r="A911" s="1"/>
      <c r="B911" s="1"/>
      <c r="C911" s="1"/>
      <c r="D911" s="7"/>
      <c r="E911" s="6"/>
      <c r="F911" s="5"/>
      <c r="G911" s="1"/>
      <c r="H911" s="1"/>
      <c r="I911" s="1"/>
      <c r="J911" s="1"/>
      <c r="K911" s="1"/>
      <c r="L911" s="1"/>
    </row>
    <row r="912" spans="1:12" ht="18" customHeight="1">
      <c r="A912" s="1"/>
      <c r="B912" s="1"/>
      <c r="C912" s="1"/>
      <c r="D912" s="7"/>
      <c r="E912" s="6"/>
      <c r="F912" s="5"/>
      <c r="G912" s="1"/>
      <c r="H912" s="1"/>
      <c r="I912" s="1"/>
      <c r="J912" s="1"/>
      <c r="K912" s="1"/>
      <c r="L912" s="1"/>
    </row>
    <row r="913" spans="1:12" ht="18" customHeight="1">
      <c r="A913" s="1"/>
      <c r="B913" s="1"/>
      <c r="C913" s="1"/>
      <c r="D913" s="7"/>
      <c r="E913" s="6"/>
      <c r="F913" s="5"/>
      <c r="G913" s="1"/>
      <c r="H913" s="1"/>
      <c r="I913" s="1"/>
      <c r="J913" s="1"/>
      <c r="K913" s="1"/>
      <c r="L913" s="1"/>
    </row>
    <row r="914" spans="1:12" ht="18" customHeight="1">
      <c r="A914" s="1"/>
      <c r="B914" s="1"/>
      <c r="C914" s="1"/>
      <c r="D914" s="7"/>
      <c r="E914" s="6"/>
      <c r="F914" s="5"/>
      <c r="G914" s="1"/>
      <c r="H914" s="1"/>
      <c r="I914" s="1"/>
      <c r="J914" s="1"/>
      <c r="K914" s="1"/>
      <c r="L914" s="1"/>
    </row>
    <row r="915" spans="1:12" ht="18" customHeight="1">
      <c r="A915" s="1"/>
      <c r="B915" s="1"/>
      <c r="C915" s="1"/>
      <c r="D915" s="7"/>
      <c r="E915" s="6"/>
      <c r="F915" s="5"/>
      <c r="G915" s="1"/>
      <c r="H915" s="1"/>
      <c r="I915" s="1"/>
      <c r="J915" s="1"/>
      <c r="K915" s="1"/>
      <c r="L915" s="1"/>
    </row>
    <row r="916" spans="1:12" ht="18" customHeight="1">
      <c r="A916" s="1"/>
      <c r="B916" s="1"/>
      <c r="C916" s="1"/>
      <c r="D916" s="7"/>
      <c r="E916" s="6"/>
      <c r="F916" s="5"/>
      <c r="G916" s="1"/>
      <c r="H916" s="1"/>
      <c r="I916" s="1"/>
      <c r="J916" s="1"/>
      <c r="K916" s="1"/>
      <c r="L916" s="1"/>
    </row>
    <row r="917" spans="1:12" ht="18" customHeight="1">
      <c r="A917" s="1"/>
      <c r="B917" s="1"/>
      <c r="C917" s="1"/>
      <c r="D917" s="7"/>
      <c r="E917" s="6"/>
      <c r="F917" s="5"/>
      <c r="G917" s="1"/>
      <c r="H917" s="1"/>
      <c r="I917" s="1"/>
      <c r="J917" s="1"/>
      <c r="K917" s="1"/>
      <c r="L917" s="1"/>
    </row>
    <row r="918" spans="1:12" ht="18" customHeight="1">
      <c r="A918" s="1"/>
      <c r="B918" s="1"/>
      <c r="C918" s="1"/>
      <c r="D918" s="7"/>
      <c r="E918" s="6"/>
      <c r="F918" s="5"/>
      <c r="G918" s="1"/>
      <c r="H918" s="1"/>
      <c r="I918" s="1"/>
      <c r="J918" s="1"/>
      <c r="K918" s="1"/>
      <c r="L918" s="1"/>
    </row>
    <row r="919" spans="1:12" ht="18" customHeight="1">
      <c r="A919" s="1"/>
      <c r="B919" s="1"/>
      <c r="C919" s="1"/>
      <c r="D919" s="7"/>
      <c r="E919" s="6"/>
      <c r="F919" s="5"/>
      <c r="G919" s="1"/>
      <c r="H919" s="1"/>
      <c r="I919" s="1"/>
      <c r="J919" s="1"/>
      <c r="K919" s="1"/>
      <c r="L919" s="1"/>
    </row>
    <row r="920" spans="1:12" ht="18" customHeight="1">
      <c r="A920" s="1"/>
      <c r="B920" s="1"/>
      <c r="C920" s="1"/>
      <c r="D920" s="7"/>
      <c r="E920" s="6"/>
      <c r="F920" s="5"/>
      <c r="G920" s="1"/>
      <c r="H920" s="1"/>
      <c r="I920" s="1"/>
      <c r="J920" s="1"/>
      <c r="K920" s="1"/>
      <c r="L920" s="1"/>
    </row>
    <row r="921" spans="1:12" ht="18" customHeight="1">
      <c r="A921" s="1"/>
      <c r="B921" s="1"/>
      <c r="C921" s="1"/>
      <c r="D921" s="7"/>
      <c r="E921" s="6"/>
      <c r="F921" s="5"/>
      <c r="G921" s="1"/>
      <c r="H921" s="1"/>
      <c r="I921" s="1"/>
      <c r="J921" s="1"/>
      <c r="K921" s="1"/>
      <c r="L921" s="1"/>
    </row>
    <row r="922" spans="1:12" ht="18" customHeight="1">
      <c r="A922" s="1"/>
      <c r="B922" s="1"/>
      <c r="C922" s="1"/>
      <c r="D922" s="7"/>
      <c r="E922" s="6"/>
      <c r="F922" s="5"/>
      <c r="G922" s="1"/>
      <c r="H922" s="1"/>
      <c r="I922" s="1"/>
      <c r="J922" s="1"/>
      <c r="K922" s="1"/>
      <c r="L922" s="1"/>
    </row>
    <row r="923" spans="1:12" ht="18" customHeight="1">
      <c r="A923" s="1"/>
      <c r="B923" s="1"/>
      <c r="C923" s="1"/>
      <c r="D923" s="7"/>
      <c r="E923" s="6"/>
      <c r="F923" s="5"/>
      <c r="G923" s="1"/>
      <c r="H923" s="1"/>
      <c r="I923" s="1"/>
      <c r="J923" s="1"/>
      <c r="K923" s="1"/>
      <c r="L923" s="1"/>
    </row>
    <row r="924" spans="1:12" ht="18" customHeight="1">
      <c r="A924" s="1"/>
      <c r="B924" s="1"/>
      <c r="C924" s="1"/>
      <c r="D924" s="7"/>
      <c r="E924" s="6"/>
      <c r="F924" s="5"/>
      <c r="G924" s="1"/>
      <c r="H924" s="1"/>
      <c r="I924" s="1"/>
      <c r="J924" s="1"/>
      <c r="K924" s="1"/>
      <c r="L924" s="1"/>
    </row>
    <row r="925" spans="1:12" ht="18" customHeight="1">
      <c r="A925" s="1"/>
      <c r="B925" s="1"/>
      <c r="C925" s="1"/>
      <c r="D925" s="7"/>
      <c r="E925" s="6"/>
      <c r="F925" s="5"/>
      <c r="G925" s="1"/>
      <c r="H925" s="1"/>
      <c r="I925" s="1"/>
      <c r="J925" s="1"/>
      <c r="K925" s="1"/>
      <c r="L925" s="1"/>
    </row>
    <row r="926" spans="1:12" ht="18" customHeight="1">
      <c r="A926" s="1"/>
      <c r="B926" s="1"/>
      <c r="C926" s="1"/>
      <c r="D926" s="7"/>
      <c r="E926" s="6"/>
      <c r="F926" s="5"/>
      <c r="G926" s="1"/>
      <c r="H926" s="1"/>
      <c r="I926" s="1"/>
      <c r="J926" s="1"/>
      <c r="K926" s="1"/>
      <c r="L926" s="1"/>
    </row>
    <row r="927" spans="1:12" ht="18" customHeight="1">
      <c r="A927" s="1"/>
      <c r="B927" s="1"/>
      <c r="C927" s="1"/>
      <c r="D927" s="7"/>
      <c r="E927" s="6"/>
      <c r="F927" s="5"/>
      <c r="G927" s="1"/>
      <c r="H927" s="1"/>
      <c r="I927" s="1"/>
      <c r="J927" s="1"/>
      <c r="K927" s="1"/>
      <c r="L927" s="1"/>
    </row>
    <row r="928" spans="1:12" ht="18" customHeight="1">
      <c r="A928" s="1"/>
      <c r="B928" s="1"/>
      <c r="C928" s="1"/>
      <c r="D928" s="7"/>
      <c r="E928" s="6"/>
      <c r="F928" s="5"/>
      <c r="G928" s="1"/>
      <c r="H928" s="1"/>
      <c r="I928" s="1"/>
      <c r="J928" s="1"/>
      <c r="K928" s="1"/>
      <c r="L928" s="1"/>
    </row>
    <row r="929" spans="1:12" ht="18" customHeight="1">
      <c r="A929" s="1"/>
      <c r="B929" s="1"/>
      <c r="C929" s="1"/>
      <c r="D929" s="7"/>
      <c r="E929" s="6"/>
      <c r="F929" s="5"/>
      <c r="G929" s="1"/>
      <c r="H929" s="1"/>
      <c r="I929" s="1"/>
      <c r="J929" s="1"/>
      <c r="K929" s="1"/>
      <c r="L929" s="1"/>
    </row>
    <row r="930" spans="1:12" ht="18" customHeight="1">
      <c r="A930" s="1"/>
      <c r="B930" s="1"/>
      <c r="C930" s="1"/>
      <c r="D930" s="7"/>
      <c r="E930" s="6"/>
      <c r="F930" s="5"/>
      <c r="G930" s="1"/>
      <c r="H930" s="1"/>
      <c r="I930" s="1"/>
      <c r="J930" s="1"/>
      <c r="K930" s="1"/>
      <c r="L930" s="1"/>
    </row>
    <row r="931" spans="1:12" ht="18" customHeight="1">
      <c r="A931" s="1"/>
      <c r="B931" s="1"/>
      <c r="C931" s="1"/>
      <c r="D931" s="7"/>
      <c r="E931" s="6"/>
      <c r="F931" s="5"/>
      <c r="G931" s="1"/>
      <c r="H931" s="1"/>
      <c r="I931" s="1"/>
      <c r="J931" s="1"/>
      <c r="K931" s="1"/>
      <c r="L931" s="1"/>
    </row>
    <row r="932" spans="1:12" ht="18" customHeight="1">
      <c r="A932" s="1"/>
      <c r="B932" s="1"/>
      <c r="C932" s="1"/>
      <c r="D932" s="7"/>
      <c r="E932" s="6"/>
      <c r="F932" s="5"/>
      <c r="G932" s="1"/>
      <c r="H932" s="1"/>
      <c r="I932" s="1"/>
      <c r="J932" s="1"/>
      <c r="K932" s="1"/>
      <c r="L932" s="1"/>
    </row>
    <row r="933" spans="1:12" ht="18" customHeight="1">
      <c r="A933" s="1"/>
      <c r="B933" s="1"/>
      <c r="C933" s="1"/>
      <c r="D933" s="7"/>
      <c r="E933" s="6"/>
      <c r="F933" s="5"/>
      <c r="G933" s="1"/>
      <c r="H933" s="1"/>
      <c r="I933" s="1"/>
      <c r="J933" s="1"/>
      <c r="K933" s="1"/>
      <c r="L933" s="1"/>
    </row>
    <row r="934" spans="1:12" ht="18" customHeight="1">
      <c r="A934" s="1"/>
      <c r="B934" s="1"/>
      <c r="C934" s="1"/>
      <c r="D934" s="7"/>
      <c r="E934" s="6"/>
      <c r="F934" s="5"/>
      <c r="G934" s="1"/>
      <c r="H934" s="1"/>
      <c r="I934" s="1"/>
      <c r="J934" s="1"/>
      <c r="K934" s="1"/>
      <c r="L934" s="1"/>
    </row>
    <row r="935" spans="1:12" ht="18" customHeight="1">
      <c r="A935" s="1"/>
      <c r="B935" s="1"/>
      <c r="C935" s="1"/>
      <c r="D935" s="7"/>
      <c r="E935" s="6"/>
      <c r="F935" s="5"/>
      <c r="G935" s="1"/>
      <c r="H935" s="1"/>
      <c r="I935" s="1"/>
      <c r="J935" s="1"/>
      <c r="K935" s="1"/>
      <c r="L935" s="1"/>
    </row>
    <row r="936" spans="1:12" ht="18" customHeight="1">
      <c r="A936" s="1"/>
      <c r="B936" s="1"/>
      <c r="C936" s="1"/>
      <c r="D936" s="7"/>
      <c r="E936" s="6"/>
      <c r="F936" s="5"/>
      <c r="G936" s="1"/>
      <c r="H936" s="1"/>
      <c r="I936" s="1"/>
      <c r="J936" s="1"/>
      <c r="K936" s="1"/>
      <c r="L936" s="1"/>
    </row>
    <row r="937" spans="1:12" ht="18" customHeight="1">
      <c r="A937" s="1"/>
      <c r="B937" s="1"/>
      <c r="C937" s="1"/>
      <c r="D937" s="7"/>
      <c r="E937" s="6"/>
      <c r="F937" s="5"/>
      <c r="G937" s="1"/>
      <c r="H937" s="1"/>
      <c r="I937" s="1"/>
      <c r="J937" s="1"/>
      <c r="K937" s="1"/>
      <c r="L937" s="1"/>
    </row>
    <row r="938" spans="1:12" ht="18" customHeight="1">
      <c r="A938" s="1"/>
      <c r="B938" s="1"/>
      <c r="C938" s="1"/>
      <c r="D938" s="7"/>
      <c r="E938" s="6"/>
      <c r="F938" s="5"/>
      <c r="G938" s="1"/>
      <c r="H938" s="1"/>
      <c r="I938" s="1"/>
      <c r="J938" s="1"/>
      <c r="K938" s="1"/>
      <c r="L938" s="1"/>
    </row>
    <row r="939" spans="1:12" ht="18" customHeight="1">
      <c r="A939" s="1"/>
      <c r="B939" s="1"/>
      <c r="C939" s="1"/>
      <c r="D939" s="7"/>
      <c r="E939" s="6"/>
      <c r="F939" s="5"/>
      <c r="G939" s="1"/>
      <c r="H939" s="1"/>
      <c r="I939" s="1"/>
      <c r="J939" s="1"/>
      <c r="K939" s="1"/>
      <c r="L939" s="1"/>
    </row>
    <row r="940" spans="1:12" ht="18" customHeight="1">
      <c r="A940" s="1"/>
      <c r="B940" s="1"/>
      <c r="C940" s="1"/>
      <c r="D940" s="7"/>
      <c r="E940" s="6"/>
      <c r="F940" s="5"/>
      <c r="G940" s="1"/>
      <c r="H940" s="1"/>
      <c r="I940" s="1"/>
      <c r="J940" s="1"/>
      <c r="K940" s="1"/>
      <c r="L940" s="1"/>
    </row>
    <row r="941" spans="1:12" ht="18" customHeight="1">
      <c r="A941" s="1"/>
      <c r="B941" s="1"/>
      <c r="C941" s="1"/>
      <c r="D941" s="7"/>
      <c r="E941" s="6"/>
      <c r="F941" s="5"/>
      <c r="G941" s="1"/>
      <c r="H941" s="1"/>
      <c r="I941" s="1"/>
      <c r="J941" s="1"/>
      <c r="K941" s="1"/>
      <c r="L941" s="1"/>
    </row>
    <row r="942" spans="1:12" ht="18" customHeight="1">
      <c r="A942" s="1"/>
      <c r="B942" s="1"/>
      <c r="C942" s="1"/>
      <c r="D942" s="7"/>
      <c r="E942" s="6"/>
      <c r="F942" s="5"/>
      <c r="G942" s="1"/>
      <c r="H942" s="1"/>
      <c r="I942" s="1"/>
      <c r="J942" s="1"/>
      <c r="K942" s="1"/>
      <c r="L942" s="1"/>
    </row>
    <row r="943" spans="1:12" ht="18" customHeight="1">
      <c r="A943" s="1"/>
      <c r="B943" s="1"/>
      <c r="C943" s="1"/>
      <c r="D943" s="7"/>
      <c r="E943" s="6"/>
      <c r="F943" s="5"/>
      <c r="G943" s="1"/>
      <c r="H943" s="1"/>
      <c r="I943" s="1"/>
      <c r="J943" s="1"/>
      <c r="K943" s="1"/>
      <c r="L943" s="1"/>
    </row>
    <row r="944" spans="1:12" ht="18" customHeight="1">
      <c r="A944" s="1"/>
      <c r="B944" s="1"/>
      <c r="C944" s="1"/>
      <c r="D944" s="7"/>
      <c r="E944" s="6"/>
      <c r="F944" s="5"/>
      <c r="G944" s="1"/>
      <c r="H944" s="1"/>
      <c r="I944" s="1"/>
      <c r="J944" s="1"/>
      <c r="K944" s="1"/>
      <c r="L944" s="1"/>
    </row>
    <row r="945" spans="1:12" ht="18" customHeight="1">
      <c r="A945" s="1"/>
      <c r="B945" s="1"/>
      <c r="C945" s="1"/>
      <c r="D945" s="7"/>
      <c r="E945" s="6"/>
      <c r="F945" s="5"/>
      <c r="G945" s="1"/>
      <c r="H945" s="1"/>
      <c r="I945" s="1"/>
      <c r="J945" s="1"/>
      <c r="K945" s="1"/>
      <c r="L945" s="1"/>
    </row>
    <row r="946" spans="1:12" ht="18" customHeight="1">
      <c r="A946" s="1"/>
      <c r="B946" s="1"/>
      <c r="C946" s="1"/>
      <c r="D946" s="7"/>
      <c r="E946" s="6"/>
      <c r="F946" s="5"/>
      <c r="G946" s="1"/>
      <c r="H946" s="1"/>
      <c r="I946" s="1"/>
      <c r="J946" s="1"/>
      <c r="K946" s="1"/>
      <c r="L946" s="1"/>
    </row>
    <row r="947" spans="1:12" ht="18" customHeight="1">
      <c r="A947" s="1"/>
      <c r="B947" s="1"/>
      <c r="C947" s="1"/>
      <c r="D947" s="7"/>
      <c r="E947" s="6"/>
      <c r="F947" s="5"/>
      <c r="G947" s="1"/>
      <c r="H947" s="1"/>
      <c r="I947" s="1"/>
      <c r="J947" s="1"/>
      <c r="K947" s="1"/>
      <c r="L947" s="1"/>
    </row>
    <row r="948" spans="1:12" ht="18" customHeight="1">
      <c r="A948" s="1"/>
      <c r="B948" s="1"/>
      <c r="C948" s="1"/>
      <c r="D948" s="7"/>
      <c r="E948" s="6"/>
      <c r="F948" s="5"/>
      <c r="G948" s="1"/>
      <c r="H948" s="1"/>
      <c r="I948" s="1"/>
      <c r="J948" s="1"/>
      <c r="K948" s="1"/>
      <c r="L948" s="1"/>
    </row>
    <row r="949" spans="1:12" ht="18" customHeight="1">
      <c r="A949" s="1"/>
      <c r="B949" s="1"/>
      <c r="C949" s="1"/>
      <c r="D949" s="7"/>
      <c r="E949" s="6"/>
      <c r="F949" s="5"/>
      <c r="G949" s="1"/>
      <c r="H949" s="1"/>
      <c r="I949" s="1"/>
      <c r="J949" s="1"/>
      <c r="K949" s="1"/>
      <c r="L949" s="1"/>
    </row>
    <row r="950" spans="1:12" ht="18" customHeight="1">
      <c r="A950" s="1"/>
      <c r="B950" s="1"/>
      <c r="C950" s="1"/>
      <c r="D950" s="7"/>
      <c r="E950" s="6"/>
      <c r="F950" s="5"/>
      <c r="G950" s="1"/>
      <c r="H950" s="1"/>
      <c r="I950" s="1"/>
      <c r="J950" s="1"/>
      <c r="K950" s="1"/>
      <c r="L950" s="1"/>
    </row>
    <row r="951" spans="1:12" ht="18" customHeight="1">
      <c r="A951" s="1"/>
      <c r="B951" s="1"/>
      <c r="C951" s="1"/>
      <c r="D951" s="7"/>
      <c r="E951" s="6"/>
      <c r="F951" s="5"/>
      <c r="G951" s="1"/>
      <c r="H951" s="1"/>
      <c r="I951" s="1"/>
      <c r="J951" s="1"/>
      <c r="K951" s="1"/>
      <c r="L951" s="1"/>
    </row>
    <row r="952" spans="1:12" ht="18" customHeight="1">
      <c r="A952" s="1"/>
      <c r="B952" s="1"/>
      <c r="C952" s="1"/>
      <c r="D952" s="7"/>
      <c r="E952" s="6"/>
      <c r="F952" s="5"/>
      <c r="G952" s="1"/>
      <c r="H952" s="1"/>
      <c r="I952" s="1"/>
      <c r="J952" s="1"/>
      <c r="K952" s="1"/>
      <c r="L952" s="1"/>
    </row>
    <row r="953" spans="1:12" ht="18" customHeight="1">
      <c r="A953" s="1"/>
      <c r="B953" s="1"/>
      <c r="C953" s="1"/>
      <c r="D953" s="7"/>
      <c r="E953" s="6"/>
      <c r="F953" s="5"/>
      <c r="G953" s="1"/>
      <c r="H953" s="1"/>
      <c r="I953" s="1"/>
      <c r="J953" s="1"/>
      <c r="K953" s="1"/>
      <c r="L953" s="1"/>
    </row>
    <row r="954" spans="1:12" ht="18" customHeight="1">
      <c r="A954" s="1"/>
      <c r="B954" s="1"/>
      <c r="C954" s="1"/>
      <c r="D954" s="7"/>
      <c r="E954" s="6"/>
      <c r="F954" s="5"/>
      <c r="G954" s="1"/>
      <c r="H954" s="1"/>
      <c r="I954" s="1"/>
      <c r="J954" s="1"/>
      <c r="K954" s="1"/>
      <c r="L954" s="1"/>
    </row>
    <row r="955" spans="1:12" ht="18" customHeight="1">
      <c r="A955" s="1"/>
      <c r="B955" s="1"/>
      <c r="C955" s="1"/>
      <c r="D955" s="7"/>
      <c r="E955" s="6"/>
      <c r="F955" s="5"/>
      <c r="G955" s="1"/>
      <c r="H955" s="1"/>
      <c r="I955" s="1"/>
      <c r="J955" s="1"/>
      <c r="K955" s="1"/>
      <c r="L955" s="1"/>
    </row>
    <row r="956" spans="1:12" ht="18" customHeight="1">
      <c r="A956" s="1"/>
      <c r="B956" s="1"/>
      <c r="C956" s="1"/>
      <c r="D956" s="7"/>
      <c r="E956" s="6"/>
      <c r="F956" s="5"/>
      <c r="G956" s="1"/>
      <c r="H956" s="1"/>
      <c r="I956" s="1"/>
      <c r="J956" s="1"/>
      <c r="K956" s="1"/>
      <c r="L956" s="1"/>
    </row>
    <row r="957" spans="1:12" ht="18" customHeight="1">
      <c r="A957" s="1"/>
      <c r="B957" s="1"/>
      <c r="C957" s="1"/>
      <c r="D957" s="7"/>
      <c r="E957" s="6"/>
      <c r="F957" s="5"/>
      <c r="G957" s="1"/>
      <c r="H957" s="1"/>
      <c r="I957" s="1"/>
      <c r="J957" s="1"/>
      <c r="K957" s="1"/>
      <c r="L957" s="1"/>
    </row>
    <row r="958" spans="1:12" ht="18" customHeight="1">
      <c r="A958" s="1"/>
      <c r="B958" s="1"/>
      <c r="C958" s="1"/>
      <c r="D958" s="7"/>
      <c r="E958" s="6"/>
      <c r="F958" s="5"/>
      <c r="G958" s="1"/>
      <c r="H958" s="1"/>
      <c r="I958" s="1"/>
      <c r="J958" s="1"/>
      <c r="K958" s="1"/>
      <c r="L958" s="1"/>
    </row>
    <row r="959" spans="1:12" ht="18" customHeight="1">
      <c r="A959" s="1"/>
      <c r="B959" s="1"/>
      <c r="C959" s="1"/>
      <c r="D959" s="7"/>
      <c r="E959" s="6"/>
      <c r="F959" s="5"/>
      <c r="G959" s="1"/>
      <c r="H959" s="1"/>
      <c r="I959" s="1"/>
      <c r="J959" s="1"/>
      <c r="K959" s="1"/>
      <c r="L959" s="1"/>
    </row>
    <row r="960" spans="1:12" ht="18" customHeight="1">
      <c r="A960" s="1"/>
      <c r="B960" s="1"/>
      <c r="C960" s="1"/>
      <c r="D960" s="7"/>
      <c r="E960" s="6"/>
      <c r="F960" s="5"/>
      <c r="G960" s="1"/>
      <c r="H960" s="1"/>
      <c r="I960" s="1"/>
      <c r="J960" s="1"/>
      <c r="K960" s="1"/>
      <c r="L960" s="1"/>
    </row>
    <row r="961" spans="1:12" ht="18" customHeight="1">
      <c r="A961" s="1"/>
      <c r="B961" s="1"/>
      <c r="C961" s="1"/>
      <c r="D961" s="7"/>
      <c r="E961" s="6"/>
      <c r="F961" s="5"/>
      <c r="G961" s="1"/>
      <c r="H961" s="1"/>
      <c r="I961" s="1"/>
      <c r="J961" s="1"/>
      <c r="K961" s="1"/>
      <c r="L961" s="1"/>
    </row>
    <row r="962" spans="1:12" ht="18" customHeight="1">
      <c r="A962" s="1"/>
      <c r="B962" s="1"/>
      <c r="C962" s="1"/>
      <c r="D962" s="7"/>
      <c r="E962" s="6"/>
      <c r="F962" s="5"/>
      <c r="G962" s="1"/>
      <c r="H962" s="1"/>
      <c r="I962" s="1"/>
      <c r="J962" s="1"/>
      <c r="K962" s="1"/>
      <c r="L962" s="1"/>
    </row>
    <row r="963" spans="1:12" ht="18" customHeight="1">
      <c r="A963" s="1"/>
      <c r="B963" s="1"/>
      <c r="C963" s="1"/>
      <c r="D963" s="7"/>
      <c r="E963" s="6"/>
      <c r="F963" s="5"/>
      <c r="G963" s="1"/>
      <c r="H963" s="1"/>
      <c r="I963" s="1"/>
      <c r="J963" s="1"/>
      <c r="K963" s="1"/>
      <c r="L963" s="1"/>
    </row>
    <row r="964" spans="1:12" ht="18" customHeight="1">
      <c r="A964" s="1"/>
      <c r="B964" s="1"/>
      <c r="C964" s="1"/>
      <c r="D964" s="7"/>
      <c r="E964" s="6"/>
      <c r="F964" s="5"/>
      <c r="G964" s="1"/>
      <c r="H964" s="1"/>
      <c r="I964" s="1"/>
      <c r="J964" s="1"/>
      <c r="K964" s="1"/>
      <c r="L964" s="1"/>
    </row>
  </sheetData>
  <mergeCells count="3">
    <mergeCell ref="B35:F35"/>
    <mergeCell ref="D6:F6"/>
    <mergeCell ref="B8:F8"/>
  </mergeCells>
  <pageMargins left="0.7" right="0.7" top="0.75" bottom="0.75" header="0" footer="0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A727B-D14C-429F-9ED5-60B4633652CB}">
  <dimension ref="A1:AE984"/>
  <sheetViews>
    <sheetView zoomScale="113" zoomScaleNormal="145" workbookViewId="0">
      <pane xSplit="2" ySplit="7" topLeftCell="U26" activePane="bottomRight" state="frozen"/>
      <selection pane="bottomRight" activeCell="D37" sqref="D37"/>
      <selection pane="bottomLeft" activeCell="A8" sqref="A8"/>
      <selection pane="topRight" activeCell="C1" sqref="C1"/>
    </sheetView>
  </sheetViews>
  <sheetFormatPr defaultColWidth="12.5" defaultRowHeight="14.1"/>
  <cols>
    <col min="1" max="1" width="11" customWidth="1"/>
    <col min="2" max="2" width="44.875" customWidth="1"/>
    <col min="3" max="4" width="9.125" customWidth="1"/>
    <col min="5" max="5" width="9.875" customWidth="1"/>
    <col min="6" max="6" width="9.125" customWidth="1"/>
    <col min="7" max="7" width="10.875" bestFit="1" customWidth="1"/>
    <col min="8" max="10" width="9.125" customWidth="1"/>
    <col min="11" max="11" width="10.375" bestFit="1" customWidth="1"/>
    <col min="12" max="14" width="9.125" customWidth="1"/>
    <col min="15" max="15" width="10.375" bestFit="1" customWidth="1"/>
    <col min="16" max="18" width="9.125" customWidth="1"/>
    <col min="19" max="19" width="10.5" bestFit="1" customWidth="1"/>
    <col min="20" max="22" width="9.125" customWidth="1"/>
    <col min="23" max="23" width="13.625" bestFit="1" customWidth="1"/>
    <col min="24" max="24" width="13.625" customWidth="1"/>
    <col min="25" max="25" width="24.125" customWidth="1"/>
    <col min="26" max="31" width="11" customWidth="1"/>
  </cols>
  <sheetData>
    <row r="1" spans="1:31" ht="47.2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4"/>
      <c r="Y1" s="5"/>
      <c r="Z1" s="1"/>
      <c r="AA1" s="1"/>
      <c r="AB1" s="1"/>
      <c r="AC1" s="1"/>
      <c r="AD1" s="1"/>
      <c r="AE1" s="1"/>
    </row>
    <row r="2" spans="1:31" ht="18" customHeight="1">
      <c r="A2" s="1"/>
      <c r="B2" s="2" t="s">
        <v>54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  <c r="AA2" s="1"/>
      <c r="AB2" s="1"/>
      <c r="AC2" s="1"/>
      <c r="AD2" s="1"/>
      <c r="AE2" s="1"/>
    </row>
    <row r="3" spans="1:31" ht="18" customHeight="1">
      <c r="A3" s="1"/>
      <c r="B3" s="2"/>
      <c r="T3" s="3"/>
      <c r="U3" s="3"/>
      <c r="V3" s="3"/>
      <c r="W3" s="6"/>
      <c r="X3" s="6"/>
      <c r="Y3" s="3"/>
      <c r="Z3" s="1"/>
      <c r="AA3" s="1"/>
      <c r="AB3" s="1"/>
      <c r="AC3" s="1"/>
      <c r="AD3" s="1"/>
      <c r="AE3" s="1"/>
    </row>
    <row r="4" spans="1:31" ht="18" customHeight="1">
      <c r="A4" s="1" t="s">
        <v>55</v>
      </c>
      <c r="B4" s="91">
        <f>Y46</f>
        <v>608039.71806065005</v>
      </c>
      <c r="C4" s="1"/>
      <c r="D4" s="1"/>
      <c r="E4" s="1"/>
      <c r="F4" s="1" t="s">
        <v>56</v>
      </c>
      <c r="G4" s="1">
        <v>1.03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/>
      <c r="V4" s="7"/>
      <c r="W4" s="6"/>
      <c r="X4" s="6"/>
      <c r="Y4" s="5"/>
      <c r="Z4" s="1"/>
      <c r="AA4" s="1"/>
      <c r="AB4" s="1"/>
      <c r="AC4" s="1"/>
      <c r="AD4" s="1"/>
      <c r="AE4" s="1"/>
    </row>
    <row r="5" spans="1:31" ht="18" customHeight="1" thickBot="1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/>
      <c r="V5" s="7"/>
      <c r="W5" s="8"/>
      <c r="X5" s="8"/>
      <c r="Y5" s="5"/>
      <c r="Z5" s="1"/>
      <c r="AA5" s="1"/>
      <c r="AB5" s="1"/>
      <c r="AC5" s="1"/>
      <c r="AD5" s="1"/>
      <c r="AE5" s="1"/>
    </row>
    <row r="6" spans="1:31" ht="18" customHeight="1">
      <c r="A6" s="1"/>
      <c r="B6" s="9"/>
      <c r="C6" s="10"/>
      <c r="D6" s="213" t="s">
        <v>57</v>
      </c>
      <c r="E6" s="214"/>
      <c r="F6" s="214"/>
      <c r="G6" s="215"/>
      <c r="H6" s="213" t="s">
        <v>58</v>
      </c>
      <c r="I6" s="214"/>
      <c r="J6" s="214"/>
      <c r="K6" s="215"/>
      <c r="L6" s="213" t="s">
        <v>59</v>
      </c>
      <c r="M6" s="214"/>
      <c r="N6" s="214"/>
      <c r="O6" s="215"/>
      <c r="P6" s="213" t="s">
        <v>60</v>
      </c>
      <c r="Q6" s="214"/>
      <c r="R6" s="214"/>
      <c r="S6" s="215"/>
      <c r="T6" s="213" t="s">
        <v>61</v>
      </c>
      <c r="U6" s="214"/>
      <c r="V6" s="214"/>
      <c r="W6" s="215"/>
      <c r="X6" s="70"/>
      <c r="Y6" s="71" t="s">
        <v>13</v>
      </c>
      <c r="Z6" s="72"/>
      <c r="AA6" s="72"/>
      <c r="AB6" s="72"/>
      <c r="AC6" s="1"/>
      <c r="AD6" s="1"/>
      <c r="AE6" s="1"/>
    </row>
    <row r="7" spans="1:31" ht="30.95" thickBot="1">
      <c r="A7" s="1"/>
      <c r="B7" s="93" t="s">
        <v>27</v>
      </c>
      <c r="C7" s="11" t="s">
        <v>28</v>
      </c>
      <c r="D7" s="13" t="s">
        <v>62</v>
      </c>
      <c r="E7" s="13" t="s">
        <v>28</v>
      </c>
      <c r="F7" s="13" t="s">
        <v>30</v>
      </c>
      <c r="G7" s="77" t="s">
        <v>63</v>
      </c>
      <c r="H7" s="75" t="s">
        <v>62</v>
      </c>
      <c r="I7" s="13" t="s">
        <v>28</v>
      </c>
      <c r="J7" s="13" t="s">
        <v>30</v>
      </c>
      <c r="K7" s="13" t="s">
        <v>63</v>
      </c>
      <c r="L7" s="13" t="s">
        <v>62</v>
      </c>
      <c r="M7" s="13" t="s">
        <v>28</v>
      </c>
      <c r="N7" s="13" t="s">
        <v>30</v>
      </c>
      <c r="O7" s="13" t="s">
        <v>63</v>
      </c>
      <c r="P7" s="13" t="s">
        <v>62</v>
      </c>
      <c r="Q7" s="13" t="s">
        <v>28</v>
      </c>
      <c r="R7" s="13" t="s">
        <v>30</v>
      </c>
      <c r="S7" s="13" t="s">
        <v>63</v>
      </c>
      <c r="T7" s="13" t="s">
        <v>62</v>
      </c>
      <c r="U7" s="13" t="s">
        <v>28</v>
      </c>
      <c r="V7" s="13" t="s">
        <v>30</v>
      </c>
      <c r="W7" s="13" t="s">
        <v>63</v>
      </c>
      <c r="X7" s="201"/>
      <c r="Y7" s="14" t="s">
        <v>31</v>
      </c>
      <c r="Z7" s="1"/>
      <c r="AA7" s="1"/>
      <c r="AB7" s="1"/>
      <c r="AC7" s="1"/>
      <c r="AD7" s="1"/>
      <c r="AE7" s="1"/>
    </row>
    <row r="8" spans="1:31" ht="18" customHeight="1">
      <c r="A8" s="1"/>
      <c r="B8" s="202" t="s">
        <v>32</v>
      </c>
      <c r="C8" s="73"/>
      <c r="D8" s="73"/>
      <c r="E8" s="73"/>
      <c r="F8" s="73"/>
      <c r="G8" s="78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1"/>
      <c r="AA8" s="1"/>
      <c r="AB8" s="1"/>
      <c r="AC8" s="1"/>
      <c r="AD8" s="1"/>
      <c r="AE8" s="1"/>
    </row>
    <row r="9" spans="1:31" ht="18" customHeight="1">
      <c r="A9" s="1"/>
      <c r="B9" s="15" t="s">
        <v>33</v>
      </c>
      <c r="C9" s="16"/>
      <c r="D9" s="63"/>
      <c r="E9" s="63"/>
      <c r="F9" s="63"/>
      <c r="G9" s="79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54"/>
      <c r="U9" s="57"/>
      <c r="V9" s="57"/>
      <c r="W9" s="55"/>
      <c r="X9" s="86"/>
      <c r="Y9" s="53"/>
      <c r="Z9" s="1"/>
      <c r="AA9" s="1"/>
      <c r="AB9" s="1"/>
      <c r="AC9" s="1"/>
      <c r="AD9" s="1"/>
      <c r="AE9" s="1"/>
    </row>
    <row r="10" spans="1:31" ht="18" customHeight="1">
      <c r="A10" s="1"/>
      <c r="B10" s="17" t="s">
        <v>34</v>
      </c>
      <c r="C10" s="18" t="s">
        <v>35</v>
      </c>
      <c r="D10" s="92">
        <v>8</v>
      </c>
      <c r="E10" s="92">
        <f>D10*'Budget per activity (recurring)'!$D10</f>
        <v>24</v>
      </c>
      <c r="F10" s="64">
        <f>'Budget per activity (recurring)'!$E10</f>
        <v>300</v>
      </c>
      <c r="G10" s="80">
        <f>F10*E10</f>
        <v>7200</v>
      </c>
      <c r="H10" s="92">
        <v>13</v>
      </c>
      <c r="I10" s="92">
        <f>H10*'Budget per activity (recurring)'!$D10</f>
        <v>39</v>
      </c>
      <c r="J10" s="64">
        <f>F10*$G$4</f>
        <v>309</v>
      </c>
      <c r="K10" s="80">
        <f>J10*I10</f>
        <v>12051</v>
      </c>
      <c r="L10" s="92">
        <v>13</v>
      </c>
      <c r="M10" s="92">
        <f>L10*'Budget per activity (recurring)'!$D10</f>
        <v>39</v>
      </c>
      <c r="N10" s="64">
        <f>J10*$G$4</f>
        <v>318.27</v>
      </c>
      <c r="O10" s="80">
        <f>N10*M10</f>
        <v>12412.529999999999</v>
      </c>
      <c r="P10" s="92">
        <v>13</v>
      </c>
      <c r="Q10" s="92">
        <f>P10*'Budget per activity (recurring)'!$D10</f>
        <v>39</v>
      </c>
      <c r="R10" s="64">
        <f>N10*$G$4</f>
        <v>327.81810000000002</v>
      </c>
      <c r="S10" s="80">
        <f>R10*Q10</f>
        <v>12784.9059</v>
      </c>
      <c r="T10" s="92">
        <v>15</v>
      </c>
      <c r="U10" s="92">
        <f>T10*'Budget per activity (recurring)'!$D10</f>
        <v>45</v>
      </c>
      <c r="V10" s="64">
        <f>R10*$G$4</f>
        <v>337.65264300000001</v>
      </c>
      <c r="W10" s="80">
        <f>V10*U10</f>
        <v>15194.368935</v>
      </c>
      <c r="X10" s="89">
        <f>SUM(U10, Q10, M10, I10, E10)</f>
        <v>186</v>
      </c>
      <c r="Y10" s="20">
        <f>SUM(W10,S10,O10,K10,G10)</f>
        <v>59642.804835000003</v>
      </c>
      <c r="Z10" s="1"/>
      <c r="AA10" s="1"/>
      <c r="AB10" s="1"/>
      <c r="AC10" s="1"/>
      <c r="AD10" s="1"/>
      <c r="AE10" s="1"/>
    </row>
    <row r="11" spans="1:31" ht="18" customHeight="1">
      <c r="A11" s="1"/>
      <c r="B11" s="17" t="s">
        <v>36</v>
      </c>
      <c r="C11" s="18" t="s">
        <v>35</v>
      </c>
      <c r="D11" s="92">
        <f>D$10</f>
        <v>8</v>
      </c>
      <c r="E11" s="92">
        <f>D11*'Budget per activity (recurring)'!$D11</f>
        <v>40</v>
      </c>
      <c r="F11" s="64">
        <f>'Budget per activity (recurring)'!$E11</f>
        <v>100</v>
      </c>
      <c r="G11" s="80">
        <f t="shared" ref="G11:G13" si="0">F11*E11</f>
        <v>4000</v>
      </c>
      <c r="H11" s="92">
        <f>H$10</f>
        <v>13</v>
      </c>
      <c r="I11" s="92">
        <f>H11*'Budget per activity (recurring)'!$D11</f>
        <v>65</v>
      </c>
      <c r="J11" s="64">
        <f t="shared" ref="J11:J13" si="1">F11*$G$4</f>
        <v>103</v>
      </c>
      <c r="K11" s="80">
        <f t="shared" ref="K11:K13" si="2">J11*I11</f>
        <v>6695</v>
      </c>
      <c r="L11" s="92">
        <f>L$10</f>
        <v>13</v>
      </c>
      <c r="M11" s="92">
        <f>L11*'Budget per activity (recurring)'!$D11</f>
        <v>65</v>
      </c>
      <c r="N11" s="64">
        <f t="shared" ref="N11:N13" si="3">J11*$G$4</f>
        <v>106.09</v>
      </c>
      <c r="O11" s="80">
        <f t="shared" ref="O11:O13" si="4">N11*M11</f>
        <v>6895.85</v>
      </c>
      <c r="P11" s="92">
        <f>P$10</f>
        <v>13</v>
      </c>
      <c r="Q11" s="92">
        <f>P11*'Budget per activity (recurring)'!$D11</f>
        <v>65</v>
      </c>
      <c r="R11" s="64">
        <f t="shared" ref="R11:R13" si="5">N11*$G$4</f>
        <v>109.2727</v>
      </c>
      <c r="S11" s="80">
        <f t="shared" ref="S11:S13" si="6">R11*Q11</f>
        <v>7102.7255000000005</v>
      </c>
      <c r="T11" s="92">
        <f>T$10</f>
        <v>15</v>
      </c>
      <c r="U11" s="92">
        <f>T11*'Budget per activity (recurring)'!$D11</f>
        <v>75</v>
      </c>
      <c r="V11" s="64">
        <f t="shared" ref="V11:V13" si="7">R11*$G$4</f>
        <v>112.550881</v>
      </c>
      <c r="W11" s="80">
        <f t="shared" ref="W11:W13" si="8">V11*U11</f>
        <v>8441.3160750000006</v>
      </c>
      <c r="X11" s="89">
        <f t="shared" ref="X11:X13" si="9">SUM(U11, Q11, M11, I11, E11)</f>
        <v>310</v>
      </c>
      <c r="Y11" s="20">
        <f>SUM(W11,S11,O11,K11,G11)</f>
        <v>33134.891575000001</v>
      </c>
      <c r="Z11" s="1"/>
      <c r="AA11" s="1"/>
      <c r="AB11" s="1"/>
      <c r="AC11" s="1"/>
      <c r="AD11" s="1"/>
      <c r="AE11" s="1"/>
    </row>
    <row r="12" spans="1:31" ht="18" customHeight="1">
      <c r="A12" s="1"/>
      <c r="B12" s="17" t="s">
        <v>37</v>
      </c>
      <c r="C12" s="18" t="s">
        <v>35</v>
      </c>
      <c r="D12" s="92">
        <f t="shared" ref="D12:D13" si="10">D$10</f>
        <v>8</v>
      </c>
      <c r="E12" s="92">
        <f>D12*'Budget per activity (recurring)'!$D12</f>
        <v>112</v>
      </c>
      <c r="F12" s="64">
        <f>'Budget per activity (recurring)'!$E12</f>
        <v>65</v>
      </c>
      <c r="G12" s="80">
        <f t="shared" si="0"/>
        <v>7280</v>
      </c>
      <c r="H12" s="92">
        <f t="shared" ref="H12:H13" si="11">H$10</f>
        <v>13</v>
      </c>
      <c r="I12" s="92">
        <f>H12*'Budget per activity (recurring)'!$D12</f>
        <v>182</v>
      </c>
      <c r="J12" s="64">
        <f t="shared" si="1"/>
        <v>66.95</v>
      </c>
      <c r="K12" s="80">
        <f t="shared" si="2"/>
        <v>12184.9</v>
      </c>
      <c r="L12" s="92">
        <f t="shared" ref="L12:L13" si="12">L$10</f>
        <v>13</v>
      </c>
      <c r="M12" s="92">
        <f>L12*'Budget per activity (recurring)'!$D12</f>
        <v>182</v>
      </c>
      <c r="N12" s="64">
        <f t="shared" si="3"/>
        <v>68.958500000000001</v>
      </c>
      <c r="O12" s="80">
        <f t="shared" si="4"/>
        <v>12550.447</v>
      </c>
      <c r="P12" s="92">
        <f t="shared" ref="P12:P13" si="13">P$10</f>
        <v>13</v>
      </c>
      <c r="Q12" s="92">
        <f>P12*'Budget per activity (recurring)'!$D12</f>
        <v>182</v>
      </c>
      <c r="R12" s="64">
        <f t="shared" si="5"/>
        <v>71.027254999999997</v>
      </c>
      <c r="S12" s="80">
        <f t="shared" si="6"/>
        <v>12926.96041</v>
      </c>
      <c r="T12" s="92">
        <f t="shared" ref="T12:T13" si="14">T$10</f>
        <v>15</v>
      </c>
      <c r="U12" s="92">
        <f>T12*'Budget per activity (recurring)'!$D12</f>
        <v>210</v>
      </c>
      <c r="V12" s="64">
        <f t="shared" si="7"/>
        <v>73.158072649999994</v>
      </c>
      <c r="W12" s="80">
        <f t="shared" si="8"/>
        <v>15363.195256499999</v>
      </c>
      <c r="X12" s="89">
        <f t="shared" si="9"/>
        <v>868</v>
      </c>
      <c r="Y12" s="20">
        <f>SUM(W12,S12,O12,K12,G12)</f>
        <v>60305.502666499997</v>
      </c>
      <c r="Z12" s="1"/>
      <c r="AA12" s="1"/>
      <c r="AB12" s="1"/>
      <c r="AC12" s="1"/>
      <c r="AD12" s="1"/>
      <c r="AE12" s="1"/>
    </row>
    <row r="13" spans="1:31" ht="18" customHeight="1">
      <c r="A13" s="1"/>
      <c r="B13" s="17" t="s">
        <v>64</v>
      </c>
      <c r="C13" s="18" t="s">
        <v>35</v>
      </c>
      <c r="D13" s="92">
        <f t="shared" si="10"/>
        <v>8</v>
      </c>
      <c r="E13" s="92">
        <f>D13*'Budget per activity (recurring)'!$D13</f>
        <v>224</v>
      </c>
      <c r="F13" s="64">
        <f>'Budget per activity (recurring)'!$E13</f>
        <v>45</v>
      </c>
      <c r="G13" s="80">
        <f t="shared" si="0"/>
        <v>10080</v>
      </c>
      <c r="H13" s="92">
        <f t="shared" si="11"/>
        <v>13</v>
      </c>
      <c r="I13" s="92">
        <f>H13*'Budget per activity (recurring)'!$D13</f>
        <v>364</v>
      </c>
      <c r="J13" s="64">
        <f t="shared" si="1"/>
        <v>46.35</v>
      </c>
      <c r="K13" s="80">
        <f t="shared" si="2"/>
        <v>16871.400000000001</v>
      </c>
      <c r="L13" s="92">
        <f t="shared" si="12"/>
        <v>13</v>
      </c>
      <c r="M13" s="92">
        <f>L13*'Budget per activity (recurring)'!$D13</f>
        <v>364</v>
      </c>
      <c r="N13" s="64">
        <f t="shared" si="3"/>
        <v>47.740500000000004</v>
      </c>
      <c r="O13" s="80">
        <f t="shared" si="4"/>
        <v>17377.542000000001</v>
      </c>
      <c r="P13" s="92">
        <f t="shared" si="13"/>
        <v>13</v>
      </c>
      <c r="Q13" s="92">
        <f>P13*'Budget per activity (recurring)'!$D13</f>
        <v>364</v>
      </c>
      <c r="R13" s="64">
        <f t="shared" si="5"/>
        <v>49.172715000000004</v>
      </c>
      <c r="S13" s="80">
        <f t="shared" si="6"/>
        <v>17898.868260000003</v>
      </c>
      <c r="T13" s="92">
        <f t="shared" si="14"/>
        <v>15</v>
      </c>
      <c r="U13" s="92">
        <f>T13*'Budget per activity (recurring)'!$D13</f>
        <v>420</v>
      </c>
      <c r="V13" s="64">
        <f t="shared" si="7"/>
        <v>50.647896450000005</v>
      </c>
      <c r="W13" s="80">
        <f t="shared" si="8"/>
        <v>21272.116509000003</v>
      </c>
      <c r="X13" s="89">
        <f t="shared" si="9"/>
        <v>1736</v>
      </c>
      <c r="Y13" s="20">
        <f>SUM(W13,S13,O13,K13,G13)</f>
        <v>83499.926769000012</v>
      </c>
      <c r="Z13" s="1"/>
      <c r="AA13" s="1"/>
      <c r="AB13" s="1"/>
      <c r="AC13" s="1"/>
      <c r="AD13" s="1"/>
      <c r="AE13" s="1"/>
    </row>
    <row r="14" spans="1:31" ht="18" customHeight="1" thickBot="1">
      <c r="A14" s="1"/>
      <c r="B14" s="23"/>
      <c r="C14" s="18"/>
      <c r="D14" s="64"/>
      <c r="E14" s="64"/>
      <c r="F14" s="64"/>
      <c r="G14" s="81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21"/>
      <c r="U14" s="19"/>
      <c r="V14" s="19"/>
      <c r="W14" s="20"/>
      <c r="X14" s="20"/>
      <c r="Y14" s="20"/>
      <c r="Z14" s="1"/>
      <c r="AA14" s="1"/>
      <c r="AB14" s="1"/>
      <c r="AC14" s="1"/>
      <c r="AD14" s="1"/>
      <c r="AE14" s="1"/>
    </row>
    <row r="15" spans="1:31" ht="18" customHeight="1" thickBot="1">
      <c r="A15" s="25"/>
      <c r="B15" s="26" t="s">
        <v>39</v>
      </c>
      <c r="C15" s="51"/>
      <c r="D15" s="65"/>
      <c r="E15" s="65"/>
      <c r="F15" s="65"/>
      <c r="G15" s="51">
        <f>SUM(G10:G14)</f>
        <v>28560</v>
      </c>
      <c r="H15" s="65"/>
      <c r="I15" s="65"/>
      <c r="J15" s="65"/>
      <c r="K15" s="51">
        <f>SUM(K10:K14)</f>
        <v>47802.3</v>
      </c>
      <c r="L15" s="65"/>
      <c r="M15" s="65"/>
      <c r="N15" s="65"/>
      <c r="O15" s="51">
        <f>SUM(O10:O14)</f>
        <v>49236.368999999999</v>
      </c>
      <c r="P15" s="65"/>
      <c r="Q15" s="65"/>
      <c r="R15" s="65"/>
      <c r="S15" s="51">
        <f>SUM(S10:S14)</f>
        <v>50713.460070000001</v>
      </c>
      <c r="T15" s="197"/>
      <c r="U15" s="203"/>
      <c r="V15" s="203"/>
      <c r="W15" s="51">
        <f>SUM(W10:W14)</f>
        <v>60270.996775499996</v>
      </c>
      <c r="X15" s="197">
        <f>SUM(X10:X14)</f>
        <v>3100</v>
      </c>
      <c r="Y15" s="51">
        <f>SUM(Y10:Y14)</f>
        <v>236583.12584550001</v>
      </c>
      <c r="Z15" s="25"/>
      <c r="AA15" s="25"/>
      <c r="AB15" s="25"/>
      <c r="AC15" s="25"/>
      <c r="AD15" s="25"/>
      <c r="AE15" s="25"/>
    </row>
    <row r="16" spans="1:31" ht="18" customHeight="1">
      <c r="A16" s="25"/>
      <c r="B16" s="15"/>
      <c r="C16" s="29"/>
      <c r="D16" s="66"/>
      <c r="E16" s="66"/>
      <c r="F16" s="66"/>
      <c r="G16" s="83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30"/>
      <c r="U16" s="58"/>
      <c r="V16" s="58"/>
      <c r="W16" s="22"/>
      <c r="X16" s="88"/>
      <c r="Y16" s="52"/>
      <c r="Z16" s="25"/>
      <c r="AA16" s="25"/>
      <c r="AB16" s="25"/>
      <c r="AC16" s="25"/>
      <c r="AD16" s="25"/>
      <c r="AE16" s="25"/>
    </row>
    <row r="17" spans="1:31" ht="18" customHeight="1">
      <c r="A17" s="1"/>
      <c r="B17" s="198" t="s">
        <v>40</v>
      </c>
      <c r="C17" s="16"/>
      <c r="D17" s="63"/>
      <c r="E17" s="63"/>
      <c r="F17" s="63"/>
      <c r="G17" s="79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54"/>
      <c r="U17" s="57"/>
      <c r="V17" s="57"/>
      <c r="W17" s="55"/>
      <c r="X17" s="86"/>
      <c r="Y17" s="53"/>
      <c r="Z17" s="1"/>
      <c r="AA17" s="1"/>
      <c r="AB17" s="1"/>
      <c r="AC17" s="1"/>
      <c r="AD17" s="1"/>
      <c r="AE17" s="1"/>
    </row>
    <row r="18" spans="1:31" ht="18" customHeight="1">
      <c r="A18" s="1"/>
      <c r="B18" s="33" t="s">
        <v>41</v>
      </c>
      <c r="C18" s="18" t="s">
        <v>35</v>
      </c>
      <c r="D18" s="92">
        <f>D10</f>
        <v>8</v>
      </c>
      <c r="E18" s="92">
        <f>'Budget per activity (recurring)'!$D18*D18+15</f>
        <v>351</v>
      </c>
      <c r="F18" s="64">
        <f>'Budget per activity (recurring)'!$E18</f>
        <v>20</v>
      </c>
      <c r="G18" s="80">
        <f>F18*E18</f>
        <v>7020</v>
      </c>
      <c r="H18" s="92">
        <f>H10</f>
        <v>13</v>
      </c>
      <c r="I18" s="92">
        <f>'Budget per activity (recurring)'!$D18*H18+15</f>
        <v>561</v>
      </c>
      <c r="J18" s="64">
        <f>'Budget per activity (recurring)'!$E18</f>
        <v>20</v>
      </c>
      <c r="K18" s="80">
        <f>J18*I18</f>
        <v>11220</v>
      </c>
      <c r="L18" s="92">
        <f>L10</f>
        <v>13</v>
      </c>
      <c r="M18" s="92">
        <f>'Budget per activity (recurring)'!$D18*L18+15</f>
        <v>561</v>
      </c>
      <c r="N18" s="64">
        <f>'Budget per activity (recurring)'!$E18</f>
        <v>20</v>
      </c>
      <c r="O18" s="80">
        <f>N18*M18</f>
        <v>11220</v>
      </c>
      <c r="P18" s="92">
        <f>P10</f>
        <v>13</v>
      </c>
      <c r="Q18" s="92">
        <f>'Budget per activity (recurring)'!$D18*P18+15</f>
        <v>561</v>
      </c>
      <c r="R18" s="64">
        <f>'Budget per activity (recurring)'!$E18</f>
        <v>20</v>
      </c>
      <c r="S18" s="80">
        <f>R18*Q18</f>
        <v>11220</v>
      </c>
      <c r="T18" s="92">
        <f>T10</f>
        <v>15</v>
      </c>
      <c r="U18" s="92">
        <f>'Budget per activity (recurring)'!$D18*T18+15</f>
        <v>645</v>
      </c>
      <c r="V18" s="64">
        <f>'Budget per activity (recurring)'!$E18</f>
        <v>20</v>
      </c>
      <c r="W18" s="80">
        <f>V18*U18</f>
        <v>12900</v>
      </c>
      <c r="X18" s="89"/>
      <c r="Y18" s="20">
        <f>SUM(W18,S18,O18,K18,G18)</f>
        <v>53580</v>
      </c>
      <c r="Z18" s="1"/>
      <c r="AA18" s="1"/>
      <c r="AB18" s="1"/>
      <c r="AC18" s="1"/>
      <c r="AD18" s="1"/>
      <c r="AE18" s="1"/>
    </row>
    <row r="19" spans="1:31" ht="18" customHeight="1">
      <c r="A19" s="1"/>
      <c r="B19" s="33" t="s">
        <v>42</v>
      </c>
      <c r="C19" s="18" t="s">
        <v>35</v>
      </c>
      <c r="D19" s="92">
        <f t="shared" ref="D19:D21" si="15">D11</f>
        <v>8</v>
      </c>
      <c r="E19" s="92">
        <f>'Budget per activity (recurring)'!$D19*D19+15</f>
        <v>351</v>
      </c>
      <c r="F19" s="64">
        <f>'Budget per activity (recurring)'!E19</f>
        <v>40</v>
      </c>
      <c r="G19" s="80">
        <f t="shared" ref="G19:G20" si="16">F19*E19</f>
        <v>14040</v>
      </c>
      <c r="H19" s="92">
        <f t="shared" ref="H19:H21" si="17">H11</f>
        <v>13</v>
      </c>
      <c r="I19" s="92">
        <f>'Budget per activity (recurring)'!$D19*H19+15</f>
        <v>561</v>
      </c>
      <c r="J19" s="64">
        <f>F19</f>
        <v>40</v>
      </c>
      <c r="K19" s="80">
        <f t="shared" ref="K19:K21" si="18">J19*I19</f>
        <v>22440</v>
      </c>
      <c r="L19" s="92">
        <f t="shared" ref="L19:L21" si="19">L11</f>
        <v>13</v>
      </c>
      <c r="M19" s="92">
        <f>'Budget per activity (recurring)'!$D19*L19+15</f>
        <v>561</v>
      </c>
      <c r="N19" s="64">
        <f>J19</f>
        <v>40</v>
      </c>
      <c r="O19" s="80">
        <f t="shared" ref="O19:O21" si="20">N19*M19</f>
        <v>22440</v>
      </c>
      <c r="P19" s="92">
        <f t="shared" ref="P19:P21" si="21">P11</f>
        <v>13</v>
      </c>
      <c r="Q19" s="92">
        <f>'Budget per activity (recurring)'!$D19*P19+15</f>
        <v>561</v>
      </c>
      <c r="R19" s="64">
        <f>N19</f>
        <v>40</v>
      </c>
      <c r="S19" s="80">
        <f t="shared" ref="S19:S21" si="22">R19*Q19</f>
        <v>22440</v>
      </c>
      <c r="T19" s="92">
        <f t="shared" ref="T19:T21" si="23">T11</f>
        <v>15</v>
      </c>
      <c r="U19" s="92">
        <f>'Budget per activity (recurring)'!$D19*T19+15</f>
        <v>645</v>
      </c>
      <c r="V19" s="64">
        <f>R19</f>
        <v>40</v>
      </c>
      <c r="W19" s="80">
        <f t="shared" ref="W19:W21" si="24">V19*U19</f>
        <v>25800</v>
      </c>
      <c r="X19" s="89"/>
      <c r="Y19" s="20">
        <f>SUM(W19,S19,O19,K19,G19)</f>
        <v>107160</v>
      </c>
      <c r="Z19" s="1"/>
      <c r="AA19" s="1"/>
      <c r="AB19" s="1"/>
      <c r="AC19" s="1"/>
      <c r="AD19" s="1"/>
      <c r="AE19" s="1"/>
    </row>
    <row r="20" spans="1:31" ht="18" customHeight="1">
      <c r="A20" s="1"/>
      <c r="B20" s="33" t="s">
        <v>43</v>
      </c>
      <c r="C20" s="18" t="s">
        <v>35</v>
      </c>
      <c r="D20" s="92">
        <f t="shared" si="15"/>
        <v>8</v>
      </c>
      <c r="E20" s="92">
        <f>'Budget per activity (recurring)'!$D20*D20+15</f>
        <v>351</v>
      </c>
      <c r="F20" s="64">
        <f>'Budget per activity (recurring)'!$E20</f>
        <v>15</v>
      </c>
      <c r="G20" s="80">
        <f t="shared" si="16"/>
        <v>5265</v>
      </c>
      <c r="H20" s="92">
        <f t="shared" si="17"/>
        <v>13</v>
      </c>
      <c r="I20" s="92">
        <f>'Budget per activity (recurring)'!$D20*H20+15</f>
        <v>561</v>
      </c>
      <c r="J20" s="64">
        <f>'Budget per activity (recurring)'!$E20</f>
        <v>15</v>
      </c>
      <c r="K20" s="80">
        <f t="shared" si="18"/>
        <v>8415</v>
      </c>
      <c r="L20" s="92">
        <f t="shared" si="19"/>
        <v>13</v>
      </c>
      <c r="M20" s="92">
        <f>'Budget per activity (recurring)'!$D20*L20+15</f>
        <v>561</v>
      </c>
      <c r="N20" s="64">
        <f>'Budget per activity (recurring)'!$E20</f>
        <v>15</v>
      </c>
      <c r="O20" s="80">
        <f t="shared" si="20"/>
        <v>8415</v>
      </c>
      <c r="P20" s="92">
        <f t="shared" si="21"/>
        <v>13</v>
      </c>
      <c r="Q20" s="92">
        <f>'Budget per activity (recurring)'!$D20*P20+15</f>
        <v>561</v>
      </c>
      <c r="R20" s="64">
        <f>'Budget per activity (recurring)'!$E20</f>
        <v>15</v>
      </c>
      <c r="S20" s="80">
        <f t="shared" si="22"/>
        <v>8415</v>
      </c>
      <c r="T20" s="92">
        <f t="shared" si="23"/>
        <v>15</v>
      </c>
      <c r="U20" s="92">
        <f>'Budget per activity (recurring)'!$D20*T20+15</f>
        <v>645</v>
      </c>
      <c r="V20" s="64">
        <f>'Budget per activity (recurring)'!$E20</f>
        <v>15</v>
      </c>
      <c r="W20" s="80">
        <f t="shared" si="24"/>
        <v>9675</v>
      </c>
      <c r="X20" s="89"/>
      <c r="Y20" s="20">
        <f>SUM(W20,S20,O20,K20,G20)</f>
        <v>40185</v>
      </c>
      <c r="Z20" s="1"/>
      <c r="AA20" s="1"/>
      <c r="AB20" s="1"/>
      <c r="AC20" s="1"/>
      <c r="AD20" s="1"/>
      <c r="AE20" s="1"/>
    </row>
    <row r="21" spans="1:31" ht="18" customHeight="1">
      <c r="A21" s="1"/>
      <c r="B21" s="33" t="s">
        <v>65</v>
      </c>
      <c r="C21" s="18" t="s">
        <v>35</v>
      </c>
      <c r="D21" s="92">
        <f t="shared" si="15"/>
        <v>8</v>
      </c>
      <c r="E21" s="92">
        <f>'Budget per activity (recurring)'!$D21*D21+15</f>
        <v>351</v>
      </c>
      <c r="F21" s="64">
        <f>'Budget per activity (recurring)'!$E21</f>
        <v>30</v>
      </c>
      <c r="G21" s="80">
        <f t="shared" ref="G21" si="25">F21*E21</f>
        <v>10530</v>
      </c>
      <c r="H21" s="92">
        <f t="shared" si="17"/>
        <v>13</v>
      </c>
      <c r="I21" s="92">
        <f>'Budget per activity (recurring)'!$D21*H21+15</f>
        <v>561</v>
      </c>
      <c r="J21" s="64">
        <f>'Budget per activity (recurring)'!$E21</f>
        <v>30</v>
      </c>
      <c r="K21" s="80">
        <f t="shared" si="18"/>
        <v>16830</v>
      </c>
      <c r="L21" s="92">
        <f t="shared" si="19"/>
        <v>13</v>
      </c>
      <c r="M21" s="92">
        <f>'Budget per activity (recurring)'!$D21*L21+15</f>
        <v>561</v>
      </c>
      <c r="N21" s="64">
        <f>'Budget per activity (recurring)'!$E21</f>
        <v>30</v>
      </c>
      <c r="O21" s="80">
        <f t="shared" si="20"/>
        <v>16830</v>
      </c>
      <c r="P21" s="92">
        <f t="shared" si="21"/>
        <v>13</v>
      </c>
      <c r="Q21" s="92">
        <f>'Budget per activity (recurring)'!$D21*P21+15</f>
        <v>561</v>
      </c>
      <c r="R21" s="64">
        <f>'Budget per activity (recurring)'!$E21</f>
        <v>30</v>
      </c>
      <c r="S21" s="80">
        <f t="shared" si="22"/>
        <v>16830</v>
      </c>
      <c r="T21" s="92">
        <f t="shared" si="23"/>
        <v>15</v>
      </c>
      <c r="U21" s="92">
        <f>'Budget per activity (recurring)'!$D21*T21+15</f>
        <v>645</v>
      </c>
      <c r="V21" s="64">
        <f>'Budget per activity (recurring)'!$E21</f>
        <v>30</v>
      </c>
      <c r="W21" s="80">
        <f t="shared" si="24"/>
        <v>19350</v>
      </c>
      <c r="X21" s="89"/>
      <c r="Y21" s="20">
        <f>SUM(W21,S21,O21,K21,G21)</f>
        <v>80370</v>
      </c>
      <c r="Z21" s="1"/>
      <c r="AA21" s="1"/>
      <c r="AB21" s="1"/>
      <c r="AC21" s="1"/>
      <c r="AD21" s="1"/>
      <c r="AE21" s="1"/>
    </row>
    <row r="22" spans="1:31" ht="18" customHeight="1" thickBot="1">
      <c r="A22" s="1"/>
      <c r="B22" s="35"/>
      <c r="C22" s="31"/>
      <c r="D22" s="67"/>
      <c r="E22" s="67"/>
      <c r="F22" s="67"/>
      <c r="G22" s="84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32"/>
      <c r="U22" s="59"/>
      <c r="V22" s="59"/>
      <c r="W22" s="24"/>
      <c r="X22" s="24"/>
      <c r="Y22" s="24"/>
      <c r="Z22" s="1"/>
      <c r="AA22" s="1"/>
      <c r="AB22" s="1"/>
      <c r="AC22" s="1"/>
      <c r="AD22" s="1"/>
      <c r="AE22" s="1"/>
    </row>
    <row r="23" spans="1:31" ht="18" customHeight="1" thickBot="1">
      <c r="A23" s="25"/>
      <c r="B23" s="36" t="s">
        <v>45</v>
      </c>
      <c r="C23" s="27"/>
      <c r="D23" s="65"/>
      <c r="E23" s="65"/>
      <c r="F23" s="65"/>
      <c r="G23" s="51">
        <f>SUM(G18:G22)</f>
        <v>36855</v>
      </c>
      <c r="H23" s="65"/>
      <c r="I23" s="65"/>
      <c r="J23" s="65"/>
      <c r="K23" s="51">
        <f>SUM(K18:K22)</f>
        <v>58905</v>
      </c>
      <c r="L23" s="65"/>
      <c r="M23" s="65"/>
      <c r="N23" s="65"/>
      <c r="O23" s="51">
        <f>SUM(O18:O22)</f>
        <v>58905</v>
      </c>
      <c r="P23" s="65"/>
      <c r="Q23" s="65"/>
      <c r="R23" s="65"/>
      <c r="S23" s="51">
        <f>SUM(S18:S22)</f>
        <v>58905</v>
      </c>
      <c r="T23" s="199"/>
      <c r="U23" s="204"/>
      <c r="V23" s="204"/>
      <c r="W23" s="51">
        <f>SUM(W18:W22)</f>
        <v>67725</v>
      </c>
      <c r="X23" s="87"/>
      <c r="Y23" s="51">
        <f>SUM(Y18:Y21)</f>
        <v>281295</v>
      </c>
      <c r="Z23" s="25"/>
      <c r="AA23" s="25"/>
      <c r="AB23" s="25"/>
      <c r="AC23" s="25"/>
      <c r="AD23" s="25"/>
      <c r="AE23" s="25"/>
    </row>
    <row r="24" spans="1:31" ht="18" customHeight="1">
      <c r="A24" s="25"/>
      <c r="B24" s="15"/>
      <c r="C24" s="29"/>
      <c r="D24" s="66"/>
      <c r="E24" s="66"/>
      <c r="F24" s="66"/>
      <c r="G24" s="83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30"/>
      <c r="U24" s="58"/>
      <c r="V24" s="58"/>
      <c r="W24" s="22"/>
      <c r="X24" s="22"/>
      <c r="Y24" s="24"/>
      <c r="Z24" s="25"/>
      <c r="AA24" s="25"/>
      <c r="AB24" s="25"/>
      <c r="AC24" s="25"/>
      <c r="AD24" s="25"/>
      <c r="AE24" s="25"/>
    </row>
    <row r="25" spans="1:31" ht="18" customHeight="1">
      <c r="A25" s="25"/>
      <c r="B25" s="15" t="s">
        <v>66</v>
      </c>
      <c r="C25" s="29"/>
      <c r="D25" s="66"/>
      <c r="E25" s="66"/>
      <c r="F25" s="66"/>
      <c r="G25" s="83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30"/>
      <c r="U25" s="58"/>
      <c r="V25" s="58"/>
      <c r="W25" s="22"/>
      <c r="X25" s="22"/>
      <c r="Y25" s="24"/>
      <c r="Z25" s="25"/>
      <c r="AA25" s="25"/>
      <c r="AB25" s="25"/>
      <c r="AC25" s="25"/>
      <c r="AD25" s="25"/>
      <c r="AE25" s="25"/>
    </row>
    <row r="26" spans="1:31" ht="18" customHeight="1">
      <c r="A26" s="25"/>
      <c r="B26" s="17" t="s">
        <v>47</v>
      </c>
      <c r="C26" s="205" t="s">
        <v>67</v>
      </c>
      <c r="D26" s="92">
        <f>D21/2</f>
        <v>4</v>
      </c>
      <c r="E26" s="92">
        <f>'Budget per activity (recurring)'!$D$26</f>
        <v>3</v>
      </c>
      <c r="F26" s="64">
        <f>'Budget per activity (recurring)'!$E$26</f>
        <v>30</v>
      </c>
      <c r="G26" s="80">
        <f>F26*E26*D26</f>
        <v>360</v>
      </c>
      <c r="H26" s="92">
        <f t="shared" ref="H26" si="26">H21/2</f>
        <v>6.5</v>
      </c>
      <c r="I26" s="92">
        <f>'Budget per activity (recurring)'!$D$26</f>
        <v>3</v>
      </c>
      <c r="J26" s="64">
        <f>'Budget per activity (recurring)'!$E$26</f>
        <v>30</v>
      </c>
      <c r="K26" s="80">
        <f t="shared" ref="K26" si="27">J26*I26*H26</f>
        <v>585</v>
      </c>
      <c r="L26" s="92">
        <f t="shared" ref="L26" si="28">L21/2</f>
        <v>6.5</v>
      </c>
      <c r="M26" s="92">
        <f>'Budget per activity (recurring)'!$D$26</f>
        <v>3</v>
      </c>
      <c r="N26" s="64">
        <f>'Budget per activity (recurring)'!$E$26</f>
        <v>30</v>
      </c>
      <c r="O26" s="80">
        <f t="shared" ref="O26" si="29">N26*M26*L26</f>
        <v>585</v>
      </c>
      <c r="P26" s="92">
        <f t="shared" ref="P26" si="30">P21/2</f>
        <v>6.5</v>
      </c>
      <c r="Q26" s="92">
        <f>'Budget per activity (recurring)'!$D$26</f>
        <v>3</v>
      </c>
      <c r="R26" s="64">
        <f>'Budget per activity (recurring)'!$E$26</f>
        <v>30</v>
      </c>
      <c r="S26" s="80">
        <f t="shared" ref="S26" si="31">R26*Q26*P26</f>
        <v>585</v>
      </c>
      <c r="T26" s="92">
        <f t="shared" ref="T26" si="32">T21/2</f>
        <v>7.5</v>
      </c>
      <c r="U26" s="92">
        <f>'Budget per activity (recurring)'!$D$26</f>
        <v>3</v>
      </c>
      <c r="V26" s="64">
        <f>'Budget per activity (recurring)'!$E$26</f>
        <v>30</v>
      </c>
      <c r="W26" s="80">
        <f t="shared" ref="W26" si="33">V26*U26*T26</f>
        <v>675</v>
      </c>
      <c r="X26" s="89"/>
      <c r="Y26" s="20">
        <f>SUM(W26,S26,O26,K26,G26)</f>
        <v>2790</v>
      </c>
      <c r="Z26" s="25"/>
      <c r="AA26" s="25"/>
      <c r="AB26" s="25"/>
      <c r="AC26" s="25"/>
      <c r="AD26" s="25"/>
      <c r="AE26" s="25"/>
    </row>
    <row r="27" spans="1:31" ht="18" customHeight="1">
      <c r="A27" s="25"/>
      <c r="B27" s="15"/>
      <c r="C27" s="29"/>
      <c r="D27" s="66"/>
      <c r="E27" s="66"/>
      <c r="F27" s="66"/>
      <c r="G27" s="83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30"/>
      <c r="U27" s="58"/>
      <c r="V27" s="58"/>
      <c r="W27" s="22"/>
      <c r="X27" s="22"/>
      <c r="Y27" s="24"/>
      <c r="Z27" s="25"/>
      <c r="AA27" s="25"/>
      <c r="AB27" s="25"/>
      <c r="AC27" s="25"/>
      <c r="AD27" s="25"/>
      <c r="AE27" s="25"/>
    </row>
    <row r="28" spans="1:31" ht="18" customHeight="1">
      <c r="A28" s="1"/>
      <c r="B28" s="206" t="s">
        <v>68</v>
      </c>
      <c r="C28" s="16"/>
      <c r="D28" s="63"/>
      <c r="E28" s="63"/>
      <c r="F28" s="63"/>
      <c r="G28" s="79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38"/>
      <c r="U28" s="60"/>
      <c r="V28" s="60"/>
      <c r="W28" s="24"/>
      <c r="X28" s="24"/>
      <c r="Y28" s="24"/>
      <c r="Z28" s="1"/>
      <c r="AA28" s="1"/>
      <c r="AB28" s="1"/>
      <c r="AC28" s="1"/>
      <c r="AD28" s="1"/>
      <c r="AE28" s="1"/>
    </row>
    <row r="29" spans="1:31" ht="18" customHeight="1">
      <c r="A29" s="1"/>
      <c r="B29" s="17" t="s">
        <v>69</v>
      </c>
      <c r="C29" s="16"/>
      <c r="D29" s="63"/>
      <c r="E29" s="63"/>
      <c r="F29" s="63"/>
      <c r="G29" s="79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32"/>
      <c r="U29" s="59"/>
      <c r="V29" s="59"/>
      <c r="W29" s="24"/>
      <c r="X29" s="24"/>
      <c r="Y29" s="20"/>
      <c r="Z29" s="1"/>
      <c r="AA29" s="1"/>
      <c r="AB29" s="1"/>
      <c r="AC29" s="1"/>
      <c r="AD29" s="1"/>
      <c r="AE29" s="1"/>
    </row>
    <row r="30" spans="1:31" ht="18" customHeight="1">
      <c r="A30" s="1"/>
      <c r="B30" s="17" t="s">
        <v>70</v>
      </c>
      <c r="C30" s="16"/>
      <c r="D30" s="63">
        <f>D20</f>
        <v>8</v>
      </c>
      <c r="E30" s="63">
        <v>4</v>
      </c>
      <c r="F30" s="63">
        <v>10</v>
      </c>
      <c r="G30" s="80">
        <f>F30*E30*D30</f>
        <v>320</v>
      </c>
      <c r="H30" s="63">
        <f>H20</f>
        <v>13</v>
      </c>
      <c r="I30" s="63">
        <v>4</v>
      </c>
      <c r="J30" s="63">
        <v>10</v>
      </c>
      <c r="K30" s="79">
        <f>J30*I30*H30</f>
        <v>520</v>
      </c>
      <c r="L30" s="63">
        <f>L20</f>
        <v>13</v>
      </c>
      <c r="M30" s="63">
        <v>4</v>
      </c>
      <c r="N30" s="63">
        <v>10</v>
      </c>
      <c r="O30" s="79">
        <f>N30*M30*L30</f>
        <v>520</v>
      </c>
      <c r="P30" s="63">
        <f>P20</f>
        <v>13</v>
      </c>
      <c r="Q30" s="63">
        <v>4</v>
      </c>
      <c r="R30" s="63">
        <v>10</v>
      </c>
      <c r="S30" s="79">
        <f>R30*Q30*P30</f>
        <v>520</v>
      </c>
      <c r="T30" s="63">
        <f>T20</f>
        <v>15</v>
      </c>
      <c r="U30" s="63">
        <v>4</v>
      </c>
      <c r="V30" s="63">
        <v>10</v>
      </c>
      <c r="W30" s="79">
        <f>V30*U30*T30</f>
        <v>600</v>
      </c>
      <c r="X30" s="24"/>
      <c r="Y30" s="20">
        <f>SUM(W30,S30,O30,K30,G30)</f>
        <v>2480</v>
      </c>
      <c r="Z30" s="1"/>
      <c r="AA30" s="1"/>
      <c r="AB30" s="1"/>
      <c r="AC30" s="1"/>
      <c r="AD30" s="1"/>
      <c r="AE30" s="1"/>
    </row>
    <row r="31" spans="1:31" ht="18" customHeight="1">
      <c r="A31" s="1"/>
      <c r="B31" s="17" t="s">
        <v>71</v>
      </c>
      <c r="C31" s="16"/>
      <c r="D31" s="63"/>
      <c r="E31" s="63"/>
      <c r="F31" s="63"/>
      <c r="G31" s="79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32"/>
      <c r="U31" s="59"/>
      <c r="V31" s="59"/>
      <c r="W31" s="24"/>
      <c r="X31" s="24"/>
      <c r="Y31" s="20"/>
      <c r="Z31" s="1"/>
      <c r="AA31" s="1"/>
      <c r="AB31" s="1"/>
      <c r="AC31" s="1"/>
      <c r="AD31" s="1"/>
      <c r="AE31" s="1"/>
    </row>
    <row r="32" spans="1:31" ht="18" customHeight="1">
      <c r="A32" s="1"/>
      <c r="B32" s="17"/>
      <c r="C32" s="16"/>
      <c r="D32" s="63"/>
      <c r="E32" s="63"/>
      <c r="F32" s="63"/>
      <c r="G32" s="79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38"/>
      <c r="U32" s="60"/>
      <c r="V32" s="60"/>
      <c r="W32" s="24"/>
      <c r="X32" s="24"/>
      <c r="Y32" s="24"/>
      <c r="Z32" s="1"/>
      <c r="AA32" s="1"/>
      <c r="AB32" s="1"/>
      <c r="AC32" s="1"/>
      <c r="AD32" s="1"/>
      <c r="AE32" s="1"/>
    </row>
    <row r="33" spans="1:31" ht="18" customHeight="1">
      <c r="A33" s="1"/>
      <c r="B33" s="206" t="s">
        <v>72</v>
      </c>
      <c r="C33" s="16"/>
      <c r="D33" s="63"/>
      <c r="E33" s="63"/>
      <c r="F33" s="63"/>
      <c r="G33" s="79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38"/>
      <c r="U33" s="60"/>
      <c r="V33" s="60"/>
      <c r="W33" s="24"/>
      <c r="X33" s="24"/>
      <c r="Y33" s="24"/>
      <c r="Z33" s="1"/>
      <c r="AA33" s="1"/>
      <c r="AB33" s="1"/>
      <c r="AC33" s="1"/>
      <c r="AD33" s="1"/>
      <c r="AE33" s="1"/>
    </row>
    <row r="34" spans="1:31" ht="18" customHeight="1">
      <c r="A34" s="39"/>
      <c r="B34" s="33" t="s">
        <v>73</v>
      </c>
      <c r="C34" s="16"/>
      <c r="D34" s="63"/>
      <c r="E34" s="63"/>
      <c r="F34" s="63"/>
      <c r="G34" s="79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32"/>
      <c r="U34" s="59"/>
      <c r="V34" s="59"/>
      <c r="W34" s="24"/>
      <c r="X34" s="24"/>
      <c r="Y34" s="20">
        <f>SUM(W34,S34,O34,K34,G34)</f>
        <v>0</v>
      </c>
      <c r="Z34" s="39"/>
      <c r="AA34" s="39"/>
      <c r="AB34" s="39"/>
      <c r="AC34" s="39"/>
      <c r="AD34" s="39"/>
      <c r="AE34" s="39"/>
    </row>
    <row r="35" spans="1:31" ht="18" customHeight="1">
      <c r="A35" s="39"/>
      <c r="B35" s="33" t="s">
        <v>74</v>
      </c>
      <c r="C35" s="16"/>
      <c r="D35" s="63"/>
      <c r="E35" s="63"/>
      <c r="F35" s="63"/>
      <c r="G35" s="79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32"/>
      <c r="U35" s="59"/>
      <c r="V35" s="59"/>
      <c r="W35" s="24"/>
      <c r="X35" s="24"/>
      <c r="Y35" s="20">
        <f>SUM(W35,S35,O35,K35,G35)</f>
        <v>0</v>
      </c>
      <c r="Z35" s="39"/>
      <c r="AA35" s="39"/>
      <c r="AB35" s="39"/>
      <c r="AC35" s="39"/>
      <c r="AD35" s="39"/>
      <c r="AE35" s="39"/>
    </row>
    <row r="36" spans="1:31" ht="18" customHeight="1">
      <c r="A36" s="39"/>
      <c r="B36" s="33" t="s">
        <v>75</v>
      </c>
      <c r="C36" s="16"/>
      <c r="D36" s="63"/>
      <c r="E36" s="63"/>
      <c r="F36" s="63"/>
      <c r="G36" s="79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32"/>
      <c r="U36" s="59"/>
      <c r="V36" s="59"/>
      <c r="W36" s="24"/>
      <c r="X36" s="24"/>
      <c r="Y36" s="20">
        <f>SUM(W36,S36,O36,K36,G36)</f>
        <v>0</v>
      </c>
      <c r="Z36" s="39"/>
      <c r="AA36" s="39"/>
      <c r="AB36" s="39"/>
      <c r="AC36" s="39"/>
      <c r="AD36" s="39"/>
      <c r="AE36" s="39"/>
    </row>
    <row r="37" spans="1:31" ht="18" customHeight="1">
      <c r="A37" s="39"/>
      <c r="B37" s="33" t="s">
        <v>76</v>
      </c>
      <c r="C37" s="16"/>
      <c r="D37" s="63">
        <f>D30</f>
        <v>8</v>
      </c>
      <c r="E37" s="63">
        <v>1</v>
      </c>
      <c r="F37" s="63">
        <f>SUM(F11:F13)</f>
        <v>210</v>
      </c>
      <c r="G37" s="79">
        <f>F37*E37*D37</f>
        <v>1680</v>
      </c>
      <c r="H37" s="63">
        <f>H30</f>
        <v>13</v>
      </c>
      <c r="I37" s="63">
        <v>1</v>
      </c>
      <c r="J37" s="63">
        <f>SUM(J11:J13)</f>
        <v>216.29999999999998</v>
      </c>
      <c r="K37" s="79">
        <f>J37*I37*H37</f>
        <v>2811.8999999999996</v>
      </c>
      <c r="L37" s="63">
        <f>L30</f>
        <v>13</v>
      </c>
      <c r="M37" s="63">
        <v>1</v>
      </c>
      <c r="N37" s="63">
        <f>SUM(N11:N13)</f>
        <v>222.78899999999999</v>
      </c>
      <c r="O37" s="79">
        <f>N37*M37*L37</f>
        <v>2896.2569999999996</v>
      </c>
      <c r="P37" s="63">
        <f>P30</f>
        <v>13</v>
      </c>
      <c r="Q37" s="63">
        <v>1</v>
      </c>
      <c r="R37" s="63">
        <f>SUM(R11:R13)</f>
        <v>229.47267000000002</v>
      </c>
      <c r="S37" s="79">
        <f>R37*Q37*P37</f>
        <v>2983.1447100000005</v>
      </c>
      <c r="T37" s="63">
        <f>T30</f>
        <v>15</v>
      </c>
      <c r="U37" s="63">
        <v>1</v>
      </c>
      <c r="V37" s="63">
        <f>SUM(V11:V13)</f>
        <v>236.35685010000003</v>
      </c>
      <c r="W37" s="79">
        <f>V37*U37*T37</f>
        <v>3545.3527515000005</v>
      </c>
      <c r="X37" s="24"/>
      <c r="Y37" s="20">
        <f>SUM(W37,S37,O37,K37,G37)</f>
        <v>13916.6544615</v>
      </c>
      <c r="Z37" s="39"/>
      <c r="AA37" s="39"/>
      <c r="AB37" s="39"/>
      <c r="AC37" s="39"/>
      <c r="AD37" s="39"/>
      <c r="AE37" s="39"/>
    </row>
    <row r="38" spans="1:31" ht="18" customHeight="1" thickBot="1">
      <c r="A38" s="39"/>
      <c r="B38" s="33"/>
      <c r="C38" s="16"/>
      <c r="D38" s="63"/>
      <c r="E38" s="63"/>
      <c r="F38" s="63"/>
      <c r="G38" s="79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32"/>
      <c r="U38" s="59"/>
      <c r="V38" s="59"/>
      <c r="W38" s="24"/>
      <c r="X38" s="24"/>
      <c r="Y38" s="24"/>
      <c r="Z38" s="39"/>
      <c r="AA38" s="39"/>
      <c r="AB38" s="39"/>
      <c r="AC38" s="39"/>
      <c r="AD38" s="39"/>
      <c r="AE38" s="39"/>
    </row>
    <row r="39" spans="1:31" ht="18" customHeight="1" thickBot="1">
      <c r="A39" s="25"/>
      <c r="B39" s="36" t="s">
        <v>48</v>
      </c>
      <c r="C39" s="27"/>
      <c r="D39" s="65"/>
      <c r="E39" s="65"/>
      <c r="F39" s="65"/>
      <c r="G39" s="51">
        <f>SUM(G26:G38)</f>
        <v>2360</v>
      </c>
      <c r="H39" s="65"/>
      <c r="I39" s="65"/>
      <c r="J39" s="65"/>
      <c r="K39" s="51">
        <f>SUM(K26:K38)</f>
        <v>3916.8999999999996</v>
      </c>
      <c r="L39" s="65"/>
      <c r="M39" s="65"/>
      <c r="N39" s="65"/>
      <c r="O39" s="51">
        <f>SUM(O26:O38)</f>
        <v>4001.2569999999996</v>
      </c>
      <c r="P39" s="65"/>
      <c r="Q39" s="65"/>
      <c r="R39" s="65"/>
      <c r="S39" s="51">
        <f>SUM(S26:S38)</f>
        <v>4088.1447100000005</v>
      </c>
      <c r="T39" s="199"/>
      <c r="U39" s="204"/>
      <c r="V39" s="204"/>
      <c r="W39" s="51">
        <f>SUM(W26:W38)</f>
        <v>4820.3527515000005</v>
      </c>
      <c r="X39" s="87"/>
      <c r="Y39" s="51">
        <f>SUM(Y26:Y37)</f>
        <v>19186.654461500002</v>
      </c>
      <c r="Z39" s="25"/>
      <c r="AA39" s="25"/>
      <c r="AB39" s="25"/>
      <c r="AC39" s="25"/>
      <c r="AD39" s="25"/>
      <c r="AE39" s="25"/>
    </row>
    <row r="40" spans="1:31" ht="18" customHeight="1">
      <c r="A40" s="25"/>
      <c r="B40" s="15"/>
      <c r="C40" s="29"/>
      <c r="D40" s="66"/>
      <c r="E40" s="66"/>
      <c r="F40" s="66"/>
      <c r="G40" s="83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30"/>
      <c r="U40" s="58"/>
      <c r="V40" s="58"/>
      <c r="W40" s="22"/>
      <c r="X40" s="22"/>
      <c r="Y40" s="24"/>
      <c r="Z40" s="25"/>
      <c r="AA40" s="25"/>
      <c r="AB40" s="25"/>
      <c r="AC40" s="25"/>
      <c r="AD40" s="25"/>
      <c r="AE40" s="25"/>
    </row>
    <row r="41" spans="1:31" ht="18" customHeight="1">
      <c r="A41" s="25"/>
      <c r="B41" s="15" t="s">
        <v>49</v>
      </c>
      <c r="C41" s="29"/>
      <c r="D41" s="66"/>
      <c r="E41" s="76"/>
      <c r="F41" s="76"/>
      <c r="G41" s="85"/>
      <c r="H41" s="76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24"/>
      <c r="U41" s="24"/>
      <c r="V41" s="24"/>
      <c r="W41" s="22"/>
      <c r="X41" s="22"/>
      <c r="Y41" s="24"/>
      <c r="Z41" s="25"/>
      <c r="AA41" s="25"/>
      <c r="AB41" s="25"/>
      <c r="AC41" s="25"/>
      <c r="AD41" s="25"/>
      <c r="AE41" s="25"/>
    </row>
    <row r="42" spans="1:31" ht="18" customHeight="1">
      <c r="A42" s="25"/>
      <c r="B42" s="17" t="s">
        <v>77</v>
      </c>
      <c r="C42" s="200" t="s">
        <v>51</v>
      </c>
      <c r="D42" s="69"/>
      <c r="E42" s="90">
        <f>G15+G34</f>
        <v>28560</v>
      </c>
      <c r="F42" s="69">
        <v>0.3</v>
      </c>
      <c r="G42" s="90">
        <f>F42*E42</f>
        <v>8568</v>
      </c>
      <c r="H42" s="69"/>
      <c r="I42" s="90">
        <f>K15+K34</f>
        <v>47802.3</v>
      </c>
      <c r="J42" s="69">
        <f>$F$42</f>
        <v>0.3</v>
      </c>
      <c r="K42" s="90">
        <f>J42*I42</f>
        <v>14340.69</v>
      </c>
      <c r="L42" s="69"/>
      <c r="M42" s="90">
        <f>O15+O34</f>
        <v>49236.368999999999</v>
      </c>
      <c r="N42" s="69">
        <f>$F$42</f>
        <v>0.3</v>
      </c>
      <c r="O42" s="90">
        <f>N42*M42</f>
        <v>14770.910699999999</v>
      </c>
      <c r="P42" s="69"/>
      <c r="Q42" s="90">
        <f>S15+S34</f>
        <v>50713.460070000001</v>
      </c>
      <c r="R42" s="69">
        <f>$F$42</f>
        <v>0.3</v>
      </c>
      <c r="S42" s="90">
        <f>R42*Q42</f>
        <v>15214.038021</v>
      </c>
      <c r="T42" s="30"/>
      <c r="U42" s="90">
        <f>W15+W34</f>
        <v>60270.996775499996</v>
      </c>
      <c r="V42" s="69">
        <f>$F$42</f>
        <v>0.3</v>
      </c>
      <c r="W42" s="90">
        <f>V42*U42</f>
        <v>18081.299032649997</v>
      </c>
      <c r="X42" s="22"/>
      <c r="Y42" s="20">
        <f>SUM(W42,S42,O42,K42,G42)</f>
        <v>70974.937753650011</v>
      </c>
      <c r="Z42" s="25"/>
      <c r="AA42" s="25"/>
      <c r="AB42" s="25"/>
      <c r="AC42" s="25"/>
      <c r="AD42" s="25"/>
      <c r="AE42" s="25"/>
    </row>
    <row r="43" spans="1:31" ht="18" customHeight="1" thickBot="1">
      <c r="A43" s="25"/>
      <c r="B43" s="43"/>
      <c r="C43" s="16"/>
      <c r="D43" s="63"/>
      <c r="E43" s="63"/>
      <c r="F43" s="63"/>
      <c r="G43" s="79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41"/>
      <c r="U43" s="61"/>
      <c r="V43" s="61"/>
      <c r="W43" s="42"/>
      <c r="X43" s="42"/>
      <c r="Y43" s="24"/>
      <c r="Z43" s="25"/>
      <c r="AA43" s="25"/>
      <c r="AB43" s="25"/>
      <c r="AC43" s="25"/>
      <c r="AD43" s="25"/>
      <c r="AE43" s="25"/>
    </row>
    <row r="44" spans="1:31" ht="18" customHeight="1" thickBot="1">
      <c r="A44" s="25"/>
      <c r="B44" s="36" t="s">
        <v>52</v>
      </c>
      <c r="C44" s="27"/>
      <c r="D44" s="65"/>
      <c r="E44" s="65"/>
      <c r="F44" s="65"/>
      <c r="G44" s="82">
        <f>SUM(G41:G43)</f>
        <v>8568</v>
      </c>
      <c r="H44" s="65"/>
      <c r="I44" s="65"/>
      <c r="J44" s="65"/>
      <c r="K44" s="82">
        <f>SUM(K41:K43)</f>
        <v>14340.69</v>
      </c>
      <c r="L44" s="65"/>
      <c r="M44" s="65"/>
      <c r="N44" s="65"/>
      <c r="O44" s="82">
        <f>SUM(O41:O43)</f>
        <v>14770.910699999999</v>
      </c>
      <c r="P44" s="65"/>
      <c r="Q44" s="65"/>
      <c r="R44" s="65"/>
      <c r="S44" s="82">
        <f>SUM(S41:S43)</f>
        <v>15214.038021</v>
      </c>
      <c r="T44" s="199"/>
      <c r="U44" s="204"/>
      <c r="V44" s="204"/>
      <c r="W44" s="82">
        <f>SUM(W41:W43)</f>
        <v>18081.299032649997</v>
      </c>
      <c r="X44" s="87"/>
      <c r="Y44" s="51">
        <f>SUM(Y42:Y42)</f>
        <v>70974.937753650011</v>
      </c>
      <c r="Z44" s="25"/>
      <c r="AA44" s="25"/>
      <c r="AB44" s="25"/>
      <c r="AC44" s="25"/>
      <c r="AD44" s="25"/>
      <c r="AE44" s="25"/>
    </row>
    <row r="45" spans="1:31" ht="18" customHeight="1" thickBot="1">
      <c r="A45" s="25"/>
      <c r="B45" s="74"/>
      <c r="C45" s="66"/>
      <c r="D45" s="66"/>
      <c r="E45" s="66"/>
      <c r="F45" s="66"/>
      <c r="G45" s="83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25"/>
      <c r="AA45" s="25"/>
      <c r="AB45" s="25"/>
      <c r="AC45" s="25"/>
      <c r="AD45" s="25"/>
      <c r="AE45" s="25"/>
    </row>
    <row r="46" spans="1:31" ht="18" customHeight="1" thickBot="1">
      <c r="A46" s="25"/>
      <c r="B46" s="36" t="s">
        <v>53</v>
      </c>
      <c r="C46" s="27"/>
      <c r="D46" s="65"/>
      <c r="E46" s="65"/>
      <c r="F46" s="65"/>
      <c r="G46" s="82">
        <f>SUM(G44,G39,G23,G15)</f>
        <v>76343</v>
      </c>
      <c r="H46" s="65"/>
      <c r="I46" s="65"/>
      <c r="J46" s="65"/>
      <c r="K46" s="82">
        <f>SUM(K44,K39,K23,K15)</f>
        <v>124964.89</v>
      </c>
      <c r="L46" s="65"/>
      <c r="M46" s="65"/>
      <c r="N46" s="65"/>
      <c r="O46" s="82">
        <f>SUM(O44,O39,O23,O15)</f>
        <v>126913.5367</v>
      </c>
      <c r="P46" s="65"/>
      <c r="Q46" s="65"/>
      <c r="R46" s="65"/>
      <c r="S46" s="82">
        <f>SUM(S44,S39,S23,S15)</f>
        <v>128920.64280100001</v>
      </c>
      <c r="T46" s="37"/>
      <c r="U46" s="62"/>
      <c r="V46" s="62"/>
      <c r="W46" s="82">
        <f>SUM(W44,W39,W23,W15)</f>
        <v>150897.64855965</v>
      </c>
      <c r="X46" s="87"/>
      <c r="Y46" s="51">
        <f>SUM(Y15+Y23+Y39+Y44)</f>
        <v>608039.71806065005</v>
      </c>
      <c r="Z46" s="25"/>
      <c r="AA46" s="25"/>
      <c r="AB46" s="25"/>
      <c r="AC46" s="25"/>
      <c r="AD46" s="25"/>
      <c r="AE46" s="25"/>
    </row>
    <row r="47" spans="1:31" ht="18" customHeight="1">
      <c r="A47" s="25"/>
      <c r="B47" s="4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7"/>
      <c r="U47" s="7"/>
      <c r="V47" s="7"/>
      <c r="W47" s="6"/>
      <c r="X47" s="6"/>
      <c r="Y47" s="5"/>
      <c r="Z47" s="25"/>
      <c r="AA47" s="25"/>
      <c r="AB47" s="25"/>
      <c r="AC47" s="25"/>
      <c r="AD47" s="25"/>
      <c r="AE47" s="25"/>
    </row>
    <row r="48" spans="1:31" ht="18" customHeight="1">
      <c r="A48" s="25"/>
      <c r="B48" s="4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7"/>
      <c r="U48" s="7"/>
      <c r="V48" s="7"/>
      <c r="W48" s="6"/>
      <c r="X48" s="6"/>
      <c r="Y48" s="5"/>
      <c r="Z48" s="25"/>
      <c r="AA48" s="25"/>
      <c r="AB48" s="25"/>
      <c r="AC48" s="25"/>
      <c r="AD48" s="25"/>
      <c r="AE48" s="25"/>
    </row>
    <row r="49" spans="1:31" ht="18" customHeight="1">
      <c r="A49" s="25"/>
      <c r="B49" s="4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7"/>
      <c r="U49" s="7"/>
      <c r="V49" s="7"/>
      <c r="W49" s="6"/>
      <c r="X49" s="6"/>
      <c r="Y49" s="5"/>
      <c r="Z49" s="25"/>
      <c r="AA49" s="25"/>
      <c r="AB49" s="25"/>
      <c r="AC49" s="25"/>
      <c r="AD49" s="25"/>
      <c r="AE49" s="25"/>
    </row>
    <row r="50" spans="1:31" ht="18" customHeight="1">
      <c r="A50" s="25"/>
      <c r="B50" s="4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7"/>
      <c r="U50" s="7"/>
      <c r="V50" s="7"/>
      <c r="W50" s="6"/>
      <c r="X50" s="6"/>
      <c r="Y50" s="5"/>
      <c r="Z50" s="25"/>
      <c r="AA50" s="25"/>
      <c r="AB50" s="25"/>
      <c r="AC50" s="25"/>
      <c r="AD50" s="25"/>
      <c r="AE50" s="25"/>
    </row>
    <row r="51" spans="1:31" ht="18" customHeight="1">
      <c r="A51" s="25"/>
      <c r="B51" s="4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7"/>
      <c r="U51" s="7"/>
      <c r="V51" s="7"/>
      <c r="W51" s="6"/>
      <c r="X51" s="6"/>
      <c r="Y51" s="5"/>
      <c r="Z51" s="25"/>
      <c r="AA51" s="25"/>
      <c r="AB51" s="25"/>
      <c r="AC51" s="25"/>
      <c r="AD51" s="25"/>
      <c r="AE51" s="25"/>
    </row>
    <row r="52" spans="1:31" ht="18" customHeight="1">
      <c r="A52" s="25"/>
      <c r="B52" s="45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7"/>
      <c r="U52" s="7"/>
      <c r="V52" s="7"/>
      <c r="W52" s="6"/>
      <c r="X52" s="6"/>
      <c r="Y52" s="5"/>
      <c r="Z52" s="25"/>
      <c r="AA52" s="25"/>
      <c r="AB52" s="25"/>
      <c r="AC52" s="25"/>
      <c r="AD52" s="25"/>
      <c r="AE52" s="25"/>
    </row>
    <row r="53" spans="1:31" ht="18" customHeight="1">
      <c r="A53" s="1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5"/>
      <c r="U53" s="5"/>
      <c r="V53" s="5"/>
      <c r="W53" s="6"/>
      <c r="X53" s="6"/>
      <c r="Y53" s="5"/>
      <c r="Z53" s="1"/>
      <c r="AA53" s="1"/>
      <c r="AB53" s="1"/>
      <c r="AC53" s="1"/>
      <c r="AD53" s="1"/>
      <c r="AE53" s="1"/>
    </row>
    <row r="54" spans="1:31" ht="18" customHeight="1">
      <c r="A54" s="49"/>
      <c r="B54" s="1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7"/>
      <c r="U54" s="7"/>
      <c r="V54" s="7"/>
      <c r="W54" s="6"/>
      <c r="X54" s="6"/>
      <c r="Y54" s="5"/>
      <c r="Z54" s="49"/>
      <c r="AA54" s="49"/>
      <c r="AB54" s="49"/>
      <c r="AC54" s="49"/>
      <c r="AD54" s="49"/>
      <c r="AE54" s="49"/>
    </row>
    <row r="55" spans="1:31" ht="18" customHeight="1">
      <c r="A55" s="4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7"/>
      <c r="U55" s="7"/>
      <c r="V55" s="7"/>
      <c r="W55" s="6"/>
      <c r="X55" s="6"/>
      <c r="Y55" s="5"/>
      <c r="Z55" s="49"/>
      <c r="AA55" s="49"/>
      <c r="AB55" s="49"/>
      <c r="AC55" s="49"/>
      <c r="AD55" s="49"/>
      <c r="AE55" s="49"/>
    </row>
    <row r="56" spans="1:31" ht="18" customHeight="1">
      <c r="A56" s="49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7"/>
      <c r="U56" s="7"/>
      <c r="V56" s="7"/>
      <c r="W56" s="6"/>
      <c r="X56" s="6"/>
      <c r="Y56" s="5"/>
      <c r="Z56" s="49"/>
      <c r="AA56" s="49"/>
      <c r="AB56" s="49"/>
      <c r="AC56" s="49"/>
      <c r="AD56" s="49"/>
      <c r="AE56" s="49"/>
    </row>
    <row r="57" spans="1:31" ht="18" customHeight="1">
      <c r="A57" s="49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7"/>
      <c r="U57" s="7"/>
      <c r="V57" s="7"/>
      <c r="W57" s="6"/>
      <c r="X57" s="6"/>
      <c r="Y57" s="5"/>
      <c r="Z57" s="49"/>
      <c r="AA57" s="49"/>
      <c r="AB57" s="49"/>
      <c r="AC57" s="49"/>
      <c r="AD57" s="49"/>
      <c r="AE57" s="49"/>
    </row>
    <row r="58" spans="1:31" ht="18" customHeight="1">
      <c r="A58" s="49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7"/>
      <c r="U58" s="7"/>
      <c r="V58" s="7"/>
      <c r="W58" s="6"/>
      <c r="X58" s="6"/>
      <c r="Y58" s="5"/>
      <c r="Z58" s="49"/>
      <c r="AA58" s="49"/>
      <c r="AB58" s="49"/>
      <c r="AC58" s="49"/>
      <c r="AD58" s="49"/>
      <c r="AE58" s="49"/>
    </row>
    <row r="59" spans="1:31" ht="18" customHeight="1">
      <c r="A59" s="49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7"/>
      <c r="U59" s="7"/>
      <c r="V59" s="7"/>
      <c r="W59" s="6"/>
      <c r="X59" s="6"/>
      <c r="Y59" s="5"/>
      <c r="Z59" s="49"/>
      <c r="AA59" s="49"/>
      <c r="AB59" s="49"/>
      <c r="AC59" s="49"/>
      <c r="AD59" s="49"/>
      <c r="AE59" s="49"/>
    </row>
    <row r="60" spans="1:31" ht="18" customHeight="1">
      <c r="A60" s="49"/>
      <c r="B60" s="1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7"/>
      <c r="U60" s="7"/>
      <c r="V60" s="7"/>
      <c r="W60" s="6"/>
      <c r="X60" s="6"/>
      <c r="Y60" s="5"/>
      <c r="Z60" s="49"/>
      <c r="AA60" s="49"/>
      <c r="AB60" s="49"/>
      <c r="AC60" s="49"/>
      <c r="AD60" s="49"/>
      <c r="AE60" s="49"/>
    </row>
    <row r="61" spans="1:31" ht="18" customHeight="1">
      <c r="A61" s="4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7"/>
      <c r="U61" s="7"/>
      <c r="V61" s="7"/>
      <c r="W61" s="6"/>
      <c r="X61" s="6"/>
      <c r="Y61" s="5"/>
      <c r="Z61" s="49"/>
      <c r="AA61" s="49"/>
      <c r="AB61" s="49"/>
      <c r="AC61" s="49"/>
      <c r="AD61" s="49"/>
      <c r="AE61" s="49"/>
    </row>
    <row r="62" spans="1:31" ht="18" customHeight="1">
      <c r="A62" s="4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7"/>
      <c r="U62" s="7"/>
      <c r="V62" s="7"/>
      <c r="W62" s="6"/>
      <c r="X62" s="6"/>
      <c r="Y62" s="5"/>
      <c r="Z62" s="49"/>
      <c r="AA62" s="49"/>
      <c r="AB62" s="49"/>
      <c r="AC62" s="49"/>
      <c r="AD62" s="49"/>
      <c r="AE62" s="49"/>
    </row>
    <row r="63" spans="1:31" ht="18" customHeight="1">
      <c r="A63" s="4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7"/>
      <c r="U63" s="7"/>
      <c r="V63" s="7"/>
      <c r="W63" s="6"/>
      <c r="X63" s="6"/>
      <c r="Y63" s="5"/>
      <c r="Z63" s="49"/>
      <c r="AA63" s="49"/>
      <c r="AB63" s="49"/>
      <c r="AC63" s="49"/>
      <c r="AD63" s="49"/>
      <c r="AE63" s="49"/>
    </row>
    <row r="64" spans="1:31" ht="18" customHeight="1">
      <c r="A64" s="4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7"/>
      <c r="U64" s="7"/>
      <c r="V64" s="7"/>
      <c r="W64" s="6"/>
      <c r="X64" s="6"/>
      <c r="Y64" s="5"/>
      <c r="Z64" s="49"/>
      <c r="AA64" s="49"/>
      <c r="AB64" s="49"/>
      <c r="AC64" s="49"/>
      <c r="AD64" s="49"/>
      <c r="AE64" s="49"/>
    </row>
    <row r="65" spans="1:31" ht="18" customHeight="1">
      <c r="A65" s="4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7"/>
      <c r="U65" s="7"/>
      <c r="V65" s="7"/>
      <c r="W65" s="6"/>
      <c r="X65" s="6"/>
      <c r="Y65" s="5"/>
      <c r="Z65" s="49"/>
      <c r="AA65" s="49"/>
      <c r="AB65" s="49"/>
      <c r="AC65" s="49"/>
      <c r="AD65" s="49"/>
      <c r="AE65" s="49"/>
    </row>
    <row r="66" spans="1:31" ht="18" customHeight="1">
      <c r="A66" s="4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7"/>
      <c r="U66" s="7"/>
      <c r="V66" s="7"/>
      <c r="W66" s="6"/>
      <c r="X66" s="6"/>
      <c r="Y66" s="5"/>
      <c r="Z66" s="49"/>
      <c r="AA66" s="49"/>
      <c r="AB66" s="49"/>
      <c r="AC66" s="49"/>
      <c r="AD66" s="49"/>
      <c r="AE66" s="49"/>
    </row>
    <row r="67" spans="1:31" ht="18" customHeight="1">
      <c r="A67" s="4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7"/>
      <c r="U67" s="7"/>
      <c r="V67" s="7"/>
      <c r="W67" s="6"/>
      <c r="X67" s="6"/>
      <c r="Y67" s="5"/>
      <c r="Z67" s="49"/>
      <c r="AA67" s="49"/>
      <c r="AB67" s="49"/>
      <c r="AC67" s="49"/>
      <c r="AD67" s="49"/>
      <c r="AE67" s="49"/>
    </row>
    <row r="68" spans="1:31" ht="18" customHeight="1">
      <c r="A68" s="4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7"/>
      <c r="U68" s="7"/>
      <c r="V68" s="7"/>
      <c r="W68" s="6"/>
      <c r="X68" s="6"/>
      <c r="Y68" s="5"/>
      <c r="Z68" s="49"/>
      <c r="AA68" s="49"/>
      <c r="AB68" s="49"/>
      <c r="AC68" s="49"/>
      <c r="AD68" s="49"/>
      <c r="AE68" s="49"/>
    </row>
    <row r="69" spans="1:31" ht="18" customHeight="1">
      <c r="A69" s="4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7"/>
      <c r="U69" s="7"/>
      <c r="V69" s="7"/>
      <c r="W69" s="6"/>
      <c r="X69" s="6"/>
      <c r="Y69" s="5"/>
      <c r="Z69" s="49"/>
      <c r="AA69" s="49"/>
      <c r="AB69" s="49"/>
      <c r="AC69" s="49"/>
      <c r="AD69" s="49"/>
      <c r="AE69" s="49"/>
    </row>
    <row r="70" spans="1:31" ht="18" customHeight="1">
      <c r="A70" s="4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7"/>
      <c r="U70" s="7"/>
      <c r="V70" s="7"/>
      <c r="W70" s="6"/>
      <c r="X70" s="6"/>
      <c r="Y70" s="5"/>
      <c r="Z70" s="49"/>
      <c r="AA70" s="49"/>
      <c r="AB70" s="49"/>
      <c r="AC70" s="49"/>
      <c r="AD70" s="49"/>
      <c r="AE70" s="49"/>
    </row>
    <row r="71" spans="1:31" ht="18" customHeight="1">
      <c r="A71" s="4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7"/>
      <c r="U71" s="7"/>
      <c r="V71" s="7"/>
      <c r="W71" s="6"/>
      <c r="X71" s="6"/>
      <c r="Y71" s="5"/>
      <c r="Z71" s="49"/>
      <c r="AA71" s="49"/>
      <c r="AB71" s="49"/>
      <c r="AC71" s="49"/>
      <c r="AD71" s="49"/>
      <c r="AE71" s="49"/>
    </row>
    <row r="72" spans="1:31" ht="18" customHeight="1">
      <c r="A72" s="4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7"/>
      <c r="U72" s="7"/>
      <c r="V72" s="7"/>
      <c r="W72" s="6"/>
      <c r="X72" s="6"/>
      <c r="Y72" s="5"/>
      <c r="Z72" s="49"/>
      <c r="AA72" s="49"/>
      <c r="AB72" s="49"/>
      <c r="AC72" s="49"/>
      <c r="AD72" s="49"/>
      <c r="AE72" s="49"/>
    </row>
    <row r="73" spans="1:31" ht="18" customHeight="1">
      <c r="A73" s="4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7"/>
      <c r="U73" s="7"/>
      <c r="V73" s="7"/>
      <c r="W73" s="6"/>
      <c r="X73" s="6"/>
      <c r="Y73" s="5"/>
      <c r="Z73" s="49"/>
      <c r="AA73" s="49"/>
      <c r="AB73" s="49"/>
      <c r="AC73" s="49"/>
      <c r="AD73" s="49"/>
      <c r="AE73" s="49"/>
    </row>
    <row r="74" spans="1:31" ht="18" customHeight="1">
      <c r="A74" s="4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7"/>
      <c r="U74" s="7"/>
      <c r="V74" s="7"/>
      <c r="W74" s="6"/>
      <c r="X74" s="6"/>
      <c r="Y74" s="5"/>
      <c r="Z74" s="49"/>
      <c r="AA74" s="49"/>
      <c r="AB74" s="49"/>
      <c r="AC74" s="49"/>
      <c r="AD74" s="49"/>
      <c r="AE74" s="49"/>
    </row>
    <row r="75" spans="1:31" ht="18" customHeight="1">
      <c r="A75" s="4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7"/>
      <c r="U75" s="7"/>
      <c r="V75" s="7"/>
      <c r="W75" s="6"/>
      <c r="X75" s="6"/>
      <c r="Y75" s="5"/>
      <c r="Z75" s="49"/>
      <c r="AA75" s="49"/>
      <c r="AB75" s="49"/>
      <c r="AC75" s="49"/>
      <c r="AD75" s="49"/>
      <c r="AE75" s="49"/>
    </row>
    <row r="76" spans="1:31" ht="18" customHeight="1">
      <c r="A76" s="4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7"/>
      <c r="U76" s="7"/>
      <c r="V76" s="7"/>
      <c r="W76" s="6"/>
      <c r="X76" s="6"/>
      <c r="Y76" s="5"/>
      <c r="Z76" s="49"/>
      <c r="AA76" s="49"/>
      <c r="AB76" s="49"/>
      <c r="AC76" s="49"/>
      <c r="AD76" s="49"/>
      <c r="AE76" s="49"/>
    </row>
    <row r="77" spans="1:31" ht="18" customHeight="1">
      <c r="A77" s="4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7"/>
      <c r="U77" s="7"/>
      <c r="V77" s="7"/>
      <c r="W77" s="6"/>
      <c r="X77" s="6"/>
      <c r="Y77" s="5"/>
      <c r="Z77" s="49"/>
      <c r="AA77" s="49"/>
      <c r="AB77" s="49"/>
      <c r="AC77" s="49"/>
      <c r="AD77" s="49"/>
      <c r="AE77" s="49"/>
    </row>
    <row r="78" spans="1:31" ht="18" customHeight="1">
      <c r="A78" s="4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7"/>
      <c r="U78" s="7"/>
      <c r="V78" s="7"/>
      <c r="W78" s="6"/>
      <c r="X78" s="6"/>
      <c r="Y78" s="5"/>
      <c r="Z78" s="49"/>
      <c r="AA78" s="49"/>
      <c r="AB78" s="49"/>
      <c r="AC78" s="49"/>
      <c r="AD78" s="49"/>
      <c r="AE78" s="49"/>
    </row>
    <row r="79" spans="1:31" ht="18" customHeight="1">
      <c r="A79" s="4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7"/>
      <c r="U79" s="7"/>
      <c r="V79" s="7"/>
      <c r="W79" s="6"/>
      <c r="X79" s="6"/>
      <c r="Y79" s="5"/>
      <c r="Z79" s="49"/>
      <c r="AA79" s="49"/>
      <c r="AB79" s="49"/>
      <c r="AC79" s="49"/>
      <c r="AD79" s="49"/>
      <c r="AE79" s="49"/>
    </row>
    <row r="80" spans="1:31" ht="18" customHeight="1">
      <c r="A80" s="4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7"/>
      <c r="U80" s="7"/>
      <c r="V80" s="7"/>
      <c r="W80" s="6"/>
      <c r="X80" s="6"/>
      <c r="Y80" s="5"/>
      <c r="Z80" s="49"/>
      <c r="AA80" s="49"/>
      <c r="AB80" s="49"/>
      <c r="AC80" s="49"/>
      <c r="AD80" s="49"/>
      <c r="AE80" s="49"/>
    </row>
    <row r="81" spans="1:31" ht="18" customHeight="1">
      <c r="A81" s="4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7"/>
      <c r="U81" s="7"/>
      <c r="V81" s="7"/>
      <c r="W81" s="6"/>
      <c r="X81" s="6"/>
      <c r="Y81" s="5"/>
      <c r="Z81" s="49"/>
      <c r="AA81" s="49"/>
      <c r="AB81" s="49"/>
      <c r="AC81" s="49"/>
      <c r="AD81" s="49"/>
      <c r="AE81" s="49"/>
    </row>
    <row r="82" spans="1:31" ht="18" customHeight="1">
      <c r="A82" s="49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7"/>
      <c r="U82" s="7"/>
      <c r="V82" s="7"/>
      <c r="W82" s="6"/>
      <c r="X82" s="6"/>
      <c r="Y82" s="5"/>
      <c r="Z82" s="49"/>
      <c r="AA82" s="49"/>
      <c r="AB82" s="49"/>
      <c r="AC82" s="49"/>
      <c r="AD82" s="49"/>
      <c r="AE82" s="49"/>
    </row>
    <row r="83" spans="1:31" ht="18" customHeight="1">
      <c r="A83" s="49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7"/>
      <c r="U83" s="7"/>
      <c r="V83" s="7"/>
      <c r="W83" s="6"/>
      <c r="X83" s="6"/>
      <c r="Y83" s="5"/>
      <c r="Z83" s="49"/>
      <c r="AA83" s="49"/>
      <c r="AB83" s="49"/>
      <c r="AC83" s="49"/>
      <c r="AD83" s="49"/>
      <c r="AE83" s="49"/>
    </row>
    <row r="84" spans="1:31" ht="18" customHeight="1">
      <c r="A84" s="49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7"/>
      <c r="U84" s="7"/>
      <c r="V84" s="7"/>
      <c r="W84" s="6"/>
      <c r="X84" s="6"/>
      <c r="Y84" s="5"/>
      <c r="Z84" s="49"/>
      <c r="AA84" s="49"/>
      <c r="AB84" s="49"/>
      <c r="AC84" s="49"/>
      <c r="AD84" s="49"/>
      <c r="AE84" s="49"/>
    </row>
    <row r="85" spans="1:31" ht="18" customHeight="1">
      <c r="A85" s="49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7"/>
      <c r="U85" s="7"/>
      <c r="V85" s="7"/>
      <c r="W85" s="6"/>
      <c r="X85" s="6"/>
      <c r="Y85" s="5"/>
      <c r="Z85" s="49"/>
      <c r="AA85" s="49"/>
      <c r="AB85" s="49"/>
      <c r="AC85" s="49"/>
      <c r="AD85" s="49"/>
      <c r="AE85" s="49"/>
    </row>
    <row r="86" spans="1:31" ht="18" customHeight="1">
      <c r="A86" s="49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7"/>
      <c r="U86" s="7"/>
      <c r="V86" s="7"/>
      <c r="W86" s="6"/>
      <c r="X86" s="6"/>
      <c r="Y86" s="5"/>
      <c r="Z86" s="49"/>
      <c r="AA86" s="49"/>
      <c r="AB86" s="49"/>
      <c r="AC86" s="49"/>
      <c r="AD86" s="49"/>
      <c r="AE86" s="49"/>
    </row>
    <row r="87" spans="1:31" ht="18" customHeight="1">
      <c r="A87" s="49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7"/>
      <c r="U87" s="7"/>
      <c r="V87" s="7"/>
      <c r="W87" s="6"/>
      <c r="X87" s="6"/>
      <c r="Y87" s="5"/>
      <c r="Z87" s="49"/>
      <c r="AA87" s="49"/>
      <c r="AB87" s="49"/>
      <c r="AC87" s="49"/>
      <c r="AD87" s="49"/>
      <c r="AE87" s="49"/>
    </row>
    <row r="88" spans="1:31" ht="18" customHeight="1">
      <c r="A88" s="4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7"/>
      <c r="U88" s="7"/>
      <c r="V88" s="7"/>
      <c r="W88" s="6"/>
      <c r="X88" s="6"/>
      <c r="Y88" s="5"/>
      <c r="Z88" s="49"/>
      <c r="AA88" s="49"/>
      <c r="AB88" s="49"/>
      <c r="AC88" s="49"/>
      <c r="AD88" s="49"/>
      <c r="AE88" s="49"/>
    </row>
    <row r="89" spans="1:31" ht="18" customHeight="1">
      <c r="A89" s="4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7"/>
      <c r="U89" s="7"/>
      <c r="V89" s="7"/>
      <c r="W89" s="6"/>
      <c r="X89" s="6"/>
      <c r="Y89" s="5"/>
      <c r="Z89" s="49"/>
      <c r="AA89" s="49"/>
      <c r="AB89" s="49"/>
      <c r="AC89" s="49"/>
      <c r="AD89" s="49"/>
      <c r="AE89" s="49"/>
    </row>
    <row r="90" spans="1:31" ht="18" customHeight="1">
      <c r="A90" s="4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7"/>
      <c r="U90" s="7"/>
      <c r="V90" s="7"/>
      <c r="W90" s="6"/>
      <c r="X90" s="6"/>
      <c r="Y90" s="5"/>
      <c r="Z90" s="49"/>
      <c r="AA90" s="49"/>
      <c r="AB90" s="49"/>
      <c r="AC90" s="49"/>
      <c r="AD90" s="49"/>
      <c r="AE90" s="49"/>
    </row>
    <row r="91" spans="1:31" ht="18" customHeight="1">
      <c r="A91" s="4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7"/>
      <c r="U91" s="7"/>
      <c r="V91" s="7"/>
      <c r="W91" s="6"/>
      <c r="X91" s="6"/>
      <c r="Y91" s="5"/>
      <c r="Z91" s="49"/>
      <c r="AA91" s="49"/>
      <c r="AB91" s="49"/>
      <c r="AC91" s="49"/>
      <c r="AD91" s="49"/>
      <c r="AE91" s="49"/>
    </row>
    <row r="92" spans="1:31" ht="18" customHeight="1">
      <c r="A92" s="4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7"/>
      <c r="U92" s="7"/>
      <c r="V92" s="7"/>
      <c r="W92" s="6"/>
      <c r="X92" s="6"/>
      <c r="Y92" s="5"/>
      <c r="Z92" s="49"/>
      <c r="AA92" s="49"/>
      <c r="AB92" s="49"/>
      <c r="AC92" s="49"/>
      <c r="AD92" s="49"/>
      <c r="AE92" s="49"/>
    </row>
    <row r="93" spans="1:31" ht="18" customHeight="1">
      <c r="A93" s="4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7"/>
      <c r="U93" s="7"/>
      <c r="V93" s="7"/>
      <c r="W93" s="6"/>
      <c r="X93" s="6"/>
      <c r="Y93" s="5"/>
      <c r="Z93" s="49"/>
      <c r="AA93" s="49"/>
      <c r="AB93" s="49"/>
      <c r="AC93" s="49"/>
      <c r="AD93" s="49"/>
      <c r="AE93" s="49"/>
    </row>
    <row r="94" spans="1:31" ht="18" customHeight="1">
      <c r="A94" s="4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7"/>
      <c r="U94" s="7"/>
      <c r="V94" s="7"/>
      <c r="W94" s="6"/>
      <c r="X94" s="6"/>
      <c r="Y94" s="5"/>
      <c r="Z94" s="49"/>
      <c r="AA94" s="49"/>
      <c r="AB94" s="49"/>
      <c r="AC94" s="49"/>
      <c r="AD94" s="49"/>
      <c r="AE94" s="49"/>
    </row>
    <row r="95" spans="1:31" ht="18" customHeight="1">
      <c r="A95" s="4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7"/>
      <c r="U95" s="7"/>
      <c r="V95" s="7"/>
      <c r="W95" s="6"/>
      <c r="X95" s="6"/>
      <c r="Y95" s="5"/>
      <c r="Z95" s="49"/>
      <c r="AA95" s="49"/>
      <c r="AB95" s="49"/>
      <c r="AC95" s="49"/>
      <c r="AD95" s="49"/>
      <c r="AE95" s="49"/>
    </row>
    <row r="96" spans="1:31" ht="18" customHeight="1">
      <c r="A96" s="4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7"/>
      <c r="U96" s="7"/>
      <c r="V96" s="7"/>
      <c r="W96" s="6"/>
      <c r="X96" s="6"/>
      <c r="Y96" s="5"/>
      <c r="Z96" s="49"/>
      <c r="AA96" s="49"/>
      <c r="AB96" s="49"/>
      <c r="AC96" s="49"/>
      <c r="AD96" s="49"/>
      <c r="AE96" s="49"/>
    </row>
    <row r="97" spans="1:31" ht="18" customHeight="1">
      <c r="A97" s="4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7"/>
      <c r="U97" s="7"/>
      <c r="V97" s="7"/>
      <c r="W97" s="6"/>
      <c r="X97" s="6"/>
      <c r="Y97" s="5"/>
      <c r="Z97" s="49"/>
      <c r="AA97" s="49"/>
      <c r="AB97" s="49"/>
      <c r="AC97" s="49"/>
      <c r="AD97" s="49"/>
      <c r="AE97" s="49"/>
    </row>
    <row r="98" spans="1:31" ht="18" customHeight="1">
      <c r="A98" s="4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7"/>
      <c r="U98" s="7"/>
      <c r="V98" s="7"/>
      <c r="W98" s="6"/>
      <c r="X98" s="6"/>
      <c r="Y98" s="5"/>
      <c r="Z98" s="49"/>
      <c r="AA98" s="49"/>
      <c r="AB98" s="49"/>
      <c r="AC98" s="49"/>
      <c r="AD98" s="49"/>
      <c r="AE98" s="49"/>
    </row>
    <row r="99" spans="1:31" ht="18" customHeight="1">
      <c r="A99" s="4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7"/>
      <c r="U99" s="7"/>
      <c r="V99" s="7"/>
      <c r="W99" s="6"/>
      <c r="X99" s="6"/>
      <c r="Y99" s="5"/>
      <c r="Z99" s="49"/>
      <c r="AA99" s="49"/>
      <c r="AB99" s="49"/>
      <c r="AC99" s="49"/>
      <c r="AD99" s="49"/>
      <c r="AE99" s="49"/>
    </row>
    <row r="100" spans="1:31" ht="18" customHeight="1">
      <c r="A100" s="4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7"/>
      <c r="U100" s="7"/>
      <c r="V100" s="7"/>
      <c r="W100" s="6"/>
      <c r="X100" s="6"/>
      <c r="Y100" s="5"/>
      <c r="Z100" s="49"/>
      <c r="AA100" s="49"/>
      <c r="AB100" s="49"/>
      <c r="AC100" s="49"/>
      <c r="AD100" s="49"/>
      <c r="AE100" s="49"/>
    </row>
    <row r="101" spans="1:31" ht="18" customHeight="1">
      <c r="A101" s="4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7"/>
      <c r="U101" s="7"/>
      <c r="V101" s="7"/>
      <c r="W101" s="6"/>
      <c r="X101" s="6"/>
      <c r="Y101" s="5"/>
      <c r="Z101" s="49"/>
      <c r="AA101" s="49"/>
      <c r="AB101" s="49"/>
      <c r="AC101" s="49"/>
      <c r="AD101" s="49"/>
      <c r="AE101" s="49"/>
    </row>
    <row r="102" spans="1:31" ht="18" customHeight="1">
      <c r="A102" s="4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7"/>
      <c r="U102" s="7"/>
      <c r="V102" s="7"/>
      <c r="W102" s="6"/>
      <c r="X102" s="6"/>
      <c r="Y102" s="5"/>
      <c r="Z102" s="49"/>
      <c r="AA102" s="49"/>
      <c r="AB102" s="49"/>
      <c r="AC102" s="49"/>
      <c r="AD102" s="49"/>
      <c r="AE102" s="49"/>
    </row>
    <row r="103" spans="1:31" ht="18" customHeight="1">
      <c r="A103" s="4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7"/>
      <c r="U103" s="7"/>
      <c r="V103" s="7"/>
      <c r="W103" s="6"/>
      <c r="X103" s="6"/>
      <c r="Y103" s="5"/>
      <c r="Z103" s="49"/>
      <c r="AA103" s="49"/>
      <c r="AB103" s="49"/>
      <c r="AC103" s="49"/>
      <c r="AD103" s="49"/>
      <c r="AE103" s="49"/>
    </row>
    <row r="104" spans="1:31" ht="18" customHeight="1">
      <c r="A104" s="4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7"/>
      <c r="U104" s="7"/>
      <c r="V104" s="7"/>
      <c r="W104" s="6"/>
      <c r="X104" s="6"/>
      <c r="Y104" s="5"/>
      <c r="Z104" s="49"/>
      <c r="AA104" s="49"/>
      <c r="AB104" s="49"/>
      <c r="AC104" s="49"/>
      <c r="AD104" s="49"/>
      <c r="AE104" s="49"/>
    </row>
    <row r="105" spans="1:31" ht="18" customHeight="1">
      <c r="A105" s="4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7"/>
      <c r="U105" s="7"/>
      <c r="V105" s="7"/>
      <c r="W105" s="6"/>
      <c r="X105" s="6"/>
      <c r="Y105" s="5"/>
      <c r="Z105" s="49"/>
      <c r="AA105" s="49"/>
      <c r="AB105" s="49"/>
      <c r="AC105" s="49"/>
      <c r="AD105" s="49"/>
      <c r="AE105" s="49"/>
    </row>
    <row r="106" spans="1:31" ht="18" customHeight="1">
      <c r="A106" s="4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7"/>
      <c r="U106" s="7"/>
      <c r="V106" s="7"/>
      <c r="W106" s="6"/>
      <c r="X106" s="6"/>
      <c r="Y106" s="5"/>
      <c r="Z106" s="49"/>
      <c r="AA106" s="49"/>
      <c r="AB106" s="49"/>
      <c r="AC106" s="49"/>
      <c r="AD106" s="49"/>
      <c r="AE106" s="49"/>
    </row>
    <row r="107" spans="1:31" ht="18" customHeight="1">
      <c r="A107" s="4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7"/>
      <c r="U107" s="7"/>
      <c r="V107" s="7"/>
      <c r="W107" s="6"/>
      <c r="X107" s="6"/>
      <c r="Y107" s="5"/>
      <c r="Z107" s="49"/>
      <c r="AA107" s="49"/>
      <c r="AB107" s="49"/>
      <c r="AC107" s="49"/>
      <c r="AD107" s="49"/>
      <c r="AE107" s="49"/>
    </row>
    <row r="108" spans="1:31" ht="18" customHeight="1">
      <c r="A108" s="49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7"/>
      <c r="U108" s="7"/>
      <c r="V108" s="7"/>
      <c r="W108" s="6"/>
      <c r="X108" s="6"/>
      <c r="Y108" s="5"/>
      <c r="Z108" s="49"/>
      <c r="AA108" s="49"/>
      <c r="AB108" s="49"/>
      <c r="AC108" s="49"/>
      <c r="AD108" s="49"/>
      <c r="AE108" s="49"/>
    </row>
    <row r="109" spans="1:31" ht="18" customHeight="1">
      <c r="A109" s="4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7"/>
      <c r="U109" s="7"/>
      <c r="V109" s="7"/>
      <c r="W109" s="6"/>
      <c r="X109" s="6"/>
      <c r="Y109" s="5"/>
      <c r="Z109" s="49"/>
      <c r="AA109" s="49"/>
      <c r="AB109" s="49"/>
      <c r="AC109" s="49"/>
      <c r="AD109" s="49"/>
      <c r="AE109" s="49"/>
    </row>
    <row r="110" spans="1:31" ht="18" customHeight="1">
      <c r="A110" s="49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7"/>
      <c r="U110" s="7"/>
      <c r="V110" s="7"/>
      <c r="W110" s="6"/>
      <c r="X110" s="6"/>
      <c r="Y110" s="5"/>
      <c r="Z110" s="49"/>
      <c r="AA110" s="49"/>
      <c r="AB110" s="49"/>
      <c r="AC110" s="49"/>
      <c r="AD110" s="49"/>
      <c r="AE110" s="49"/>
    </row>
    <row r="111" spans="1:31" ht="18" customHeight="1">
      <c r="A111" s="4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7"/>
      <c r="U111" s="7"/>
      <c r="V111" s="7"/>
      <c r="W111" s="6"/>
      <c r="X111" s="6"/>
      <c r="Y111" s="5"/>
      <c r="Z111" s="49"/>
      <c r="AA111" s="49"/>
      <c r="AB111" s="49"/>
      <c r="AC111" s="49"/>
      <c r="AD111" s="49"/>
      <c r="AE111" s="49"/>
    </row>
    <row r="112" spans="1:31" ht="18" customHeight="1">
      <c r="A112" s="49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7"/>
      <c r="U112" s="7"/>
      <c r="V112" s="7"/>
      <c r="W112" s="6"/>
      <c r="X112" s="6"/>
      <c r="Y112" s="5"/>
      <c r="Z112" s="49"/>
      <c r="AA112" s="49"/>
      <c r="AB112" s="49"/>
      <c r="AC112" s="49"/>
      <c r="AD112" s="49"/>
      <c r="AE112" s="49"/>
    </row>
    <row r="113" spans="1:31" ht="18" customHeight="1">
      <c r="A113" s="49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7"/>
      <c r="U113" s="7"/>
      <c r="V113" s="7"/>
      <c r="W113" s="6"/>
      <c r="X113" s="6"/>
      <c r="Y113" s="5"/>
      <c r="Z113" s="49"/>
      <c r="AA113" s="49"/>
      <c r="AB113" s="49"/>
      <c r="AC113" s="49"/>
      <c r="AD113" s="49"/>
      <c r="AE113" s="49"/>
    </row>
    <row r="114" spans="1:31" ht="18" customHeight="1">
      <c r="A114" s="4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7"/>
      <c r="U114" s="7"/>
      <c r="V114" s="7"/>
      <c r="W114" s="6"/>
      <c r="X114" s="6"/>
      <c r="Y114" s="5"/>
      <c r="Z114" s="49"/>
      <c r="AA114" s="49"/>
      <c r="AB114" s="49"/>
      <c r="AC114" s="49"/>
      <c r="AD114" s="49"/>
      <c r="AE114" s="49"/>
    </row>
    <row r="115" spans="1:31" ht="18" customHeight="1">
      <c r="A115" s="49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7"/>
      <c r="U115" s="7"/>
      <c r="V115" s="7"/>
      <c r="W115" s="6"/>
      <c r="X115" s="6"/>
      <c r="Y115" s="5"/>
      <c r="Z115" s="49"/>
      <c r="AA115" s="49"/>
      <c r="AB115" s="49"/>
      <c r="AC115" s="49"/>
      <c r="AD115" s="49"/>
      <c r="AE115" s="49"/>
    </row>
    <row r="116" spans="1:31" ht="18" customHeight="1">
      <c r="A116" s="49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7"/>
      <c r="U116" s="7"/>
      <c r="V116" s="7"/>
      <c r="W116" s="6"/>
      <c r="X116" s="6"/>
      <c r="Y116" s="5"/>
      <c r="Z116" s="49"/>
      <c r="AA116" s="49"/>
      <c r="AB116" s="49"/>
      <c r="AC116" s="49"/>
      <c r="AD116" s="49"/>
      <c r="AE116" s="49"/>
    </row>
    <row r="117" spans="1:31" ht="18" customHeight="1">
      <c r="A117" s="49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7"/>
      <c r="U117" s="7"/>
      <c r="V117" s="7"/>
      <c r="W117" s="6"/>
      <c r="X117" s="6"/>
      <c r="Y117" s="5"/>
      <c r="Z117" s="49"/>
      <c r="AA117" s="49"/>
      <c r="AB117" s="49"/>
      <c r="AC117" s="49"/>
      <c r="AD117" s="49"/>
      <c r="AE117" s="49"/>
    </row>
    <row r="118" spans="1:31" ht="18" customHeight="1">
      <c r="A118" s="49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7"/>
      <c r="U118" s="7"/>
      <c r="V118" s="7"/>
      <c r="W118" s="6"/>
      <c r="X118" s="6"/>
      <c r="Y118" s="5"/>
      <c r="Z118" s="49"/>
      <c r="AA118" s="49"/>
      <c r="AB118" s="49"/>
      <c r="AC118" s="49"/>
      <c r="AD118" s="49"/>
      <c r="AE118" s="49"/>
    </row>
    <row r="119" spans="1:31" ht="18" customHeight="1">
      <c r="A119" s="49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7"/>
      <c r="U119" s="7"/>
      <c r="V119" s="7"/>
      <c r="W119" s="6"/>
      <c r="X119" s="6"/>
      <c r="Y119" s="5"/>
      <c r="Z119" s="49"/>
      <c r="AA119" s="49"/>
      <c r="AB119" s="49"/>
      <c r="AC119" s="49"/>
      <c r="AD119" s="49"/>
      <c r="AE119" s="49"/>
    </row>
    <row r="120" spans="1:31" ht="18" customHeight="1">
      <c r="A120" s="49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7"/>
      <c r="U120" s="7"/>
      <c r="V120" s="7"/>
      <c r="W120" s="6"/>
      <c r="X120" s="6"/>
      <c r="Y120" s="5"/>
      <c r="Z120" s="49"/>
      <c r="AA120" s="49"/>
      <c r="AB120" s="49"/>
      <c r="AC120" s="49"/>
      <c r="AD120" s="49"/>
      <c r="AE120" s="49"/>
    </row>
    <row r="121" spans="1:31" ht="18" customHeight="1">
      <c r="A121" s="49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7"/>
      <c r="U121" s="7"/>
      <c r="V121" s="7"/>
      <c r="W121" s="6"/>
      <c r="X121" s="6"/>
      <c r="Y121" s="5"/>
      <c r="Z121" s="49"/>
      <c r="AA121" s="49"/>
      <c r="AB121" s="49"/>
      <c r="AC121" s="49"/>
      <c r="AD121" s="49"/>
      <c r="AE121" s="49"/>
    </row>
    <row r="122" spans="1:31" ht="18" customHeight="1">
      <c r="A122" s="49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7"/>
      <c r="U122" s="7"/>
      <c r="V122" s="7"/>
      <c r="W122" s="6"/>
      <c r="X122" s="6"/>
      <c r="Y122" s="5"/>
      <c r="Z122" s="49"/>
      <c r="AA122" s="49"/>
      <c r="AB122" s="49"/>
      <c r="AC122" s="49"/>
      <c r="AD122" s="49"/>
      <c r="AE122" s="49"/>
    </row>
    <row r="123" spans="1:31" ht="18" customHeight="1">
      <c r="A123" s="49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7"/>
      <c r="U123" s="7"/>
      <c r="V123" s="7"/>
      <c r="W123" s="6"/>
      <c r="X123" s="6"/>
      <c r="Y123" s="5"/>
      <c r="Z123" s="49"/>
      <c r="AA123" s="49"/>
      <c r="AB123" s="49"/>
      <c r="AC123" s="49"/>
      <c r="AD123" s="49"/>
      <c r="AE123" s="49"/>
    </row>
    <row r="124" spans="1:31" ht="18" customHeight="1">
      <c r="A124" s="49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7"/>
      <c r="U124" s="7"/>
      <c r="V124" s="7"/>
      <c r="W124" s="6"/>
      <c r="X124" s="6"/>
      <c r="Y124" s="5"/>
      <c r="Z124" s="49"/>
      <c r="AA124" s="49"/>
      <c r="AB124" s="49"/>
      <c r="AC124" s="49"/>
      <c r="AD124" s="49"/>
      <c r="AE124" s="49"/>
    </row>
    <row r="125" spans="1:31" ht="18" customHeight="1">
      <c r="A125" s="49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7"/>
      <c r="U125" s="7"/>
      <c r="V125" s="7"/>
      <c r="W125" s="6"/>
      <c r="X125" s="6"/>
      <c r="Y125" s="5"/>
      <c r="Z125" s="49"/>
      <c r="AA125" s="49"/>
      <c r="AB125" s="49"/>
      <c r="AC125" s="49"/>
      <c r="AD125" s="49"/>
      <c r="AE125" s="49"/>
    </row>
    <row r="126" spans="1:31" ht="18" customHeight="1">
      <c r="A126" s="49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7"/>
      <c r="U126" s="7"/>
      <c r="V126" s="7"/>
      <c r="W126" s="6"/>
      <c r="X126" s="6"/>
      <c r="Y126" s="5"/>
      <c r="Z126" s="49"/>
      <c r="AA126" s="49"/>
      <c r="AB126" s="49"/>
      <c r="AC126" s="49"/>
      <c r="AD126" s="49"/>
      <c r="AE126" s="49"/>
    </row>
    <row r="127" spans="1:31" ht="18" customHeight="1">
      <c r="A127" s="49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7"/>
      <c r="U127" s="7"/>
      <c r="V127" s="7"/>
      <c r="W127" s="6"/>
      <c r="X127" s="6"/>
      <c r="Y127" s="5"/>
      <c r="Z127" s="49"/>
      <c r="AA127" s="49"/>
      <c r="AB127" s="49"/>
      <c r="AC127" s="49"/>
      <c r="AD127" s="49"/>
      <c r="AE127" s="49"/>
    </row>
    <row r="128" spans="1:31" ht="18" customHeight="1">
      <c r="A128" s="49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7"/>
      <c r="U128" s="7"/>
      <c r="V128" s="7"/>
      <c r="W128" s="6"/>
      <c r="X128" s="6"/>
      <c r="Y128" s="5"/>
      <c r="Z128" s="49"/>
      <c r="AA128" s="49"/>
      <c r="AB128" s="49"/>
      <c r="AC128" s="49"/>
      <c r="AD128" s="49"/>
      <c r="AE128" s="49"/>
    </row>
    <row r="129" spans="1:31" ht="18" customHeight="1">
      <c r="A129" s="49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7"/>
      <c r="U129" s="7"/>
      <c r="V129" s="7"/>
      <c r="W129" s="6"/>
      <c r="X129" s="6"/>
      <c r="Y129" s="5"/>
      <c r="Z129" s="49"/>
      <c r="AA129" s="49"/>
      <c r="AB129" s="49"/>
      <c r="AC129" s="49"/>
      <c r="AD129" s="49"/>
      <c r="AE129" s="49"/>
    </row>
    <row r="130" spans="1:31" ht="18" customHeight="1">
      <c r="A130" s="49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7"/>
      <c r="U130" s="7"/>
      <c r="V130" s="7"/>
      <c r="W130" s="6"/>
      <c r="X130" s="6"/>
      <c r="Y130" s="5"/>
      <c r="Z130" s="49"/>
      <c r="AA130" s="49"/>
      <c r="AB130" s="49"/>
      <c r="AC130" s="49"/>
      <c r="AD130" s="49"/>
      <c r="AE130" s="49"/>
    </row>
    <row r="131" spans="1:31" ht="18" customHeight="1">
      <c r="A131" s="49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7"/>
      <c r="U131" s="7"/>
      <c r="V131" s="7"/>
      <c r="W131" s="6"/>
      <c r="X131" s="6"/>
      <c r="Y131" s="5"/>
      <c r="Z131" s="49"/>
      <c r="AA131" s="49"/>
      <c r="AB131" s="49"/>
      <c r="AC131" s="49"/>
      <c r="AD131" s="49"/>
      <c r="AE131" s="49"/>
    </row>
    <row r="132" spans="1:31" ht="18" customHeight="1">
      <c r="A132" s="49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7"/>
      <c r="U132" s="7"/>
      <c r="V132" s="7"/>
      <c r="W132" s="6"/>
      <c r="X132" s="6"/>
      <c r="Y132" s="5"/>
      <c r="Z132" s="49"/>
      <c r="AA132" s="49"/>
      <c r="AB132" s="49"/>
      <c r="AC132" s="49"/>
      <c r="AD132" s="49"/>
      <c r="AE132" s="49"/>
    </row>
    <row r="133" spans="1:31" ht="18" customHeight="1">
      <c r="A133" s="49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7"/>
      <c r="U133" s="7"/>
      <c r="V133" s="7"/>
      <c r="W133" s="6"/>
      <c r="X133" s="6"/>
      <c r="Y133" s="5"/>
      <c r="Z133" s="49"/>
      <c r="AA133" s="49"/>
      <c r="AB133" s="49"/>
      <c r="AC133" s="49"/>
      <c r="AD133" s="49"/>
      <c r="AE133" s="49"/>
    </row>
    <row r="134" spans="1:31" ht="18" customHeight="1">
      <c r="A134" s="49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7"/>
      <c r="U134" s="7"/>
      <c r="V134" s="7"/>
      <c r="W134" s="6"/>
      <c r="X134" s="6"/>
      <c r="Y134" s="5"/>
      <c r="Z134" s="49"/>
      <c r="AA134" s="49"/>
      <c r="AB134" s="49"/>
      <c r="AC134" s="49"/>
      <c r="AD134" s="49"/>
      <c r="AE134" s="49"/>
    </row>
    <row r="135" spans="1:31" ht="18" customHeight="1">
      <c r="A135" s="49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7"/>
      <c r="U135" s="7"/>
      <c r="V135" s="7"/>
      <c r="W135" s="6"/>
      <c r="X135" s="6"/>
      <c r="Y135" s="5"/>
      <c r="Z135" s="49"/>
      <c r="AA135" s="49"/>
      <c r="AB135" s="49"/>
      <c r="AC135" s="49"/>
      <c r="AD135" s="49"/>
      <c r="AE135" s="49"/>
    </row>
    <row r="136" spans="1:31" ht="18" customHeight="1">
      <c r="A136" s="49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7"/>
      <c r="U136" s="7"/>
      <c r="V136" s="7"/>
      <c r="W136" s="6"/>
      <c r="X136" s="6"/>
      <c r="Y136" s="5"/>
      <c r="Z136" s="49"/>
      <c r="AA136" s="49"/>
      <c r="AB136" s="49"/>
      <c r="AC136" s="49"/>
      <c r="AD136" s="49"/>
      <c r="AE136" s="49"/>
    </row>
    <row r="137" spans="1:31" ht="18" customHeight="1">
      <c r="A137" s="49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7"/>
      <c r="U137" s="7"/>
      <c r="V137" s="7"/>
      <c r="W137" s="6"/>
      <c r="X137" s="6"/>
      <c r="Y137" s="5"/>
      <c r="Z137" s="49"/>
      <c r="AA137" s="49"/>
      <c r="AB137" s="49"/>
      <c r="AC137" s="49"/>
      <c r="AD137" s="49"/>
      <c r="AE137" s="49"/>
    </row>
    <row r="138" spans="1:31" ht="18" customHeight="1">
      <c r="A138" s="49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7"/>
      <c r="U138" s="7"/>
      <c r="V138" s="7"/>
      <c r="W138" s="6"/>
      <c r="X138" s="6"/>
      <c r="Y138" s="5"/>
      <c r="Z138" s="49"/>
      <c r="AA138" s="49"/>
      <c r="AB138" s="49"/>
      <c r="AC138" s="49"/>
      <c r="AD138" s="49"/>
      <c r="AE138" s="49"/>
    </row>
    <row r="139" spans="1:31" ht="18" customHeight="1">
      <c r="A139" s="49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7"/>
      <c r="U139" s="7"/>
      <c r="V139" s="7"/>
      <c r="W139" s="6"/>
      <c r="X139" s="6"/>
      <c r="Y139" s="5"/>
      <c r="Z139" s="49"/>
      <c r="AA139" s="49"/>
      <c r="AB139" s="49"/>
      <c r="AC139" s="49"/>
      <c r="AD139" s="49"/>
      <c r="AE139" s="49"/>
    </row>
    <row r="140" spans="1:31" ht="18" customHeight="1">
      <c r="A140" s="49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7"/>
      <c r="U140" s="7"/>
      <c r="V140" s="7"/>
      <c r="W140" s="6"/>
      <c r="X140" s="6"/>
      <c r="Y140" s="5"/>
      <c r="Z140" s="49"/>
      <c r="AA140" s="49"/>
      <c r="AB140" s="49"/>
      <c r="AC140" s="49"/>
      <c r="AD140" s="49"/>
      <c r="AE140" s="49"/>
    </row>
    <row r="141" spans="1:31" ht="18" customHeight="1">
      <c r="A141" s="49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7"/>
      <c r="U141" s="7"/>
      <c r="V141" s="7"/>
      <c r="W141" s="6"/>
      <c r="X141" s="6"/>
      <c r="Y141" s="5"/>
      <c r="Z141" s="49"/>
      <c r="AA141" s="49"/>
      <c r="AB141" s="49"/>
      <c r="AC141" s="49"/>
      <c r="AD141" s="49"/>
      <c r="AE141" s="49"/>
    </row>
    <row r="142" spans="1:31" ht="18" customHeight="1">
      <c r="A142" s="49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7"/>
      <c r="U142" s="7"/>
      <c r="V142" s="7"/>
      <c r="W142" s="6"/>
      <c r="X142" s="6"/>
      <c r="Y142" s="5"/>
      <c r="Z142" s="49"/>
      <c r="AA142" s="49"/>
      <c r="AB142" s="49"/>
      <c r="AC142" s="49"/>
      <c r="AD142" s="49"/>
      <c r="AE142" s="49"/>
    </row>
    <row r="143" spans="1:31" ht="18" customHeight="1">
      <c r="A143" s="49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7"/>
      <c r="U143" s="7"/>
      <c r="V143" s="7"/>
      <c r="W143" s="6"/>
      <c r="X143" s="6"/>
      <c r="Y143" s="5"/>
      <c r="Z143" s="49"/>
      <c r="AA143" s="49"/>
      <c r="AB143" s="49"/>
      <c r="AC143" s="49"/>
      <c r="AD143" s="49"/>
      <c r="AE143" s="49"/>
    </row>
    <row r="144" spans="1:31" ht="18" customHeight="1">
      <c r="A144" s="49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7"/>
      <c r="U144" s="7"/>
      <c r="V144" s="7"/>
      <c r="W144" s="6"/>
      <c r="X144" s="6"/>
      <c r="Y144" s="5"/>
      <c r="Z144" s="49"/>
      <c r="AA144" s="49"/>
      <c r="AB144" s="49"/>
      <c r="AC144" s="49"/>
      <c r="AD144" s="49"/>
      <c r="AE144" s="49"/>
    </row>
    <row r="145" spans="1:31" ht="18" customHeight="1">
      <c r="A145" s="49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7"/>
      <c r="U145" s="7"/>
      <c r="V145" s="7"/>
      <c r="W145" s="6"/>
      <c r="X145" s="6"/>
      <c r="Y145" s="5"/>
      <c r="Z145" s="49"/>
      <c r="AA145" s="49"/>
      <c r="AB145" s="49"/>
      <c r="AC145" s="49"/>
      <c r="AD145" s="49"/>
      <c r="AE145" s="49"/>
    </row>
    <row r="146" spans="1:31" ht="18" customHeight="1">
      <c r="A146" s="49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7"/>
      <c r="U146" s="7"/>
      <c r="V146" s="7"/>
      <c r="W146" s="6"/>
      <c r="X146" s="6"/>
      <c r="Y146" s="5"/>
      <c r="Z146" s="49"/>
      <c r="AA146" s="49"/>
      <c r="AB146" s="49"/>
      <c r="AC146" s="49"/>
      <c r="AD146" s="49"/>
      <c r="AE146" s="49"/>
    </row>
    <row r="147" spans="1:31" ht="18" customHeight="1">
      <c r="A147" s="49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7"/>
      <c r="U147" s="7"/>
      <c r="V147" s="7"/>
      <c r="W147" s="6"/>
      <c r="X147" s="6"/>
      <c r="Y147" s="5"/>
      <c r="Z147" s="49"/>
      <c r="AA147" s="49"/>
      <c r="AB147" s="49"/>
      <c r="AC147" s="49"/>
      <c r="AD147" s="49"/>
      <c r="AE147" s="49"/>
    </row>
    <row r="148" spans="1:31" ht="18" customHeight="1">
      <c r="A148" s="49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7"/>
      <c r="U148" s="7"/>
      <c r="V148" s="7"/>
      <c r="W148" s="6"/>
      <c r="X148" s="6"/>
      <c r="Y148" s="5"/>
      <c r="Z148" s="49"/>
      <c r="AA148" s="49"/>
      <c r="AB148" s="49"/>
      <c r="AC148" s="49"/>
      <c r="AD148" s="49"/>
      <c r="AE148" s="49"/>
    </row>
    <row r="149" spans="1:31" ht="18" customHeight="1">
      <c r="A149" s="49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7"/>
      <c r="U149" s="7"/>
      <c r="V149" s="7"/>
      <c r="W149" s="6"/>
      <c r="X149" s="6"/>
      <c r="Y149" s="5"/>
      <c r="Z149" s="49"/>
      <c r="AA149" s="49"/>
      <c r="AB149" s="49"/>
      <c r="AC149" s="49"/>
      <c r="AD149" s="49"/>
      <c r="AE149" s="49"/>
    </row>
    <row r="150" spans="1:31" ht="18" customHeight="1">
      <c r="A150" s="49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7"/>
      <c r="U150" s="7"/>
      <c r="V150" s="7"/>
      <c r="W150" s="6"/>
      <c r="X150" s="6"/>
      <c r="Y150" s="5"/>
      <c r="Z150" s="49"/>
      <c r="AA150" s="49"/>
      <c r="AB150" s="49"/>
      <c r="AC150" s="49"/>
      <c r="AD150" s="49"/>
      <c r="AE150" s="49"/>
    </row>
    <row r="151" spans="1:31" ht="18" customHeight="1">
      <c r="A151" s="49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7"/>
      <c r="U151" s="7"/>
      <c r="V151" s="7"/>
      <c r="W151" s="6"/>
      <c r="X151" s="6"/>
      <c r="Y151" s="5"/>
      <c r="Z151" s="49"/>
      <c r="AA151" s="49"/>
      <c r="AB151" s="49"/>
      <c r="AC151" s="49"/>
      <c r="AD151" s="49"/>
      <c r="AE151" s="49"/>
    </row>
    <row r="152" spans="1:31" ht="18" customHeight="1">
      <c r="A152" s="49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7"/>
      <c r="U152" s="7"/>
      <c r="V152" s="7"/>
      <c r="W152" s="6"/>
      <c r="X152" s="6"/>
      <c r="Y152" s="5"/>
      <c r="Z152" s="49"/>
      <c r="AA152" s="49"/>
      <c r="AB152" s="49"/>
      <c r="AC152" s="49"/>
      <c r="AD152" s="49"/>
      <c r="AE152" s="49"/>
    </row>
    <row r="153" spans="1:31" ht="18" customHeight="1">
      <c r="A153" s="49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7"/>
      <c r="U153" s="7"/>
      <c r="V153" s="7"/>
      <c r="W153" s="6"/>
      <c r="X153" s="6"/>
      <c r="Y153" s="5"/>
      <c r="Z153" s="49"/>
      <c r="AA153" s="49"/>
      <c r="AB153" s="49"/>
      <c r="AC153" s="49"/>
      <c r="AD153" s="49"/>
      <c r="AE153" s="49"/>
    </row>
    <row r="154" spans="1:31" ht="18" customHeight="1">
      <c r="A154" s="49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7"/>
      <c r="U154" s="7"/>
      <c r="V154" s="7"/>
      <c r="W154" s="6"/>
      <c r="X154" s="6"/>
      <c r="Y154" s="5"/>
      <c r="Z154" s="49"/>
      <c r="AA154" s="49"/>
      <c r="AB154" s="49"/>
      <c r="AC154" s="49"/>
      <c r="AD154" s="49"/>
      <c r="AE154" s="49"/>
    </row>
    <row r="155" spans="1:31" ht="18" customHeight="1">
      <c r="A155" s="49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7"/>
      <c r="U155" s="7"/>
      <c r="V155" s="7"/>
      <c r="W155" s="6"/>
      <c r="X155" s="6"/>
      <c r="Y155" s="5"/>
      <c r="Z155" s="49"/>
      <c r="AA155" s="49"/>
      <c r="AB155" s="49"/>
      <c r="AC155" s="49"/>
      <c r="AD155" s="49"/>
      <c r="AE155" s="49"/>
    </row>
    <row r="156" spans="1:31" ht="18" customHeight="1">
      <c r="A156" s="49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7"/>
      <c r="U156" s="7"/>
      <c r="V156" s="7"/>
      <c r="W156" s="6"/>
      <c r="X156" s="6"/>
      <c r="Y156" s="5"/>
      <c r="Z156" s="49"/>
      <c r="AA156" s="49"/>
      <c r="AB156" s="49"/>
      <c r="AC156" s="49"/>
      <c r="AD156" s="49"/>
      <c r="AE156" s="49"/>
    </row>
    <row r="157" spans="1:31" ht="18" customHeight="1">
      <c r="A157" s="49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7"/>
      <c r="U157" s="7"/>
      <c r="V157" s="7"/>
      <c r="W157" s="6"/>
      <c r="X157" s="6"/>
      <c r="Y157" s="5"/>
      <c r="Z157" s="49"/>
      <c r="AA157" s="49"/>
      <c r="AB157" s="49"/>
      <c r="AC157" s="49"/>
      <c r="AD157" s="49"/>
      <c r="AE157" s="49"/>
    </row>
    <row r="158" spans="1:31" ht="18" customHeight="1">
      <c r="A158" s="49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7"/>
      <c r="U158" s="7"/>
      <c r="V158" s="7"/>
      <c r="W158" s="6"/>
      <c r="X158" s="6"/>
      <c r="Y158" s="5"/>
      <c r="Z158" s="49"/>
      <c r="AA158" s="49"/>
      <c r="AB158" s="49"/>
      <c r="AC158" s="49"/>
      <c r="AD158" s="49"/>
      <c r="AE158" s="49"/>
    </row>
    <row r="159" spans="1:31" ht="18" customHeight="1">
      <c r="A159" s="4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7"/>
      <c r="U159" s="7"/>
      <c r="V159" s="7"/>
      <c r="W159" s="6"/>
      <c r="X159" s="6"/>
      <c r="Y159" s="5"/>
      <c r="Z159" s="49"/>
      <c r="AA159" s="49"/>
      <c r="AB159" s="49"/>
      <c r="AC159" s="49"/>
      <c r="AD159" s="49"/>
      <c r="AE159" s="49"/>
    </row>
    <row r="160" spans="1:31" ht="18" customHeight="1">
      <c r="A160" s="49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7"/>
      <c r="U160" s="7"/>
      <c r="V160" s="7"/>
      <c r="W160" s="6"/>
      <c r="X160" s="6"/>
      <c r="Y160" s="5"/>
      <c r="Z160" s="49"/>
      <c r="AA160" s="49"/>
      <c r="AB160" s="49"/>
      <c r="AC160" s="49"/>
      <c r="AD160" s="49"/>
      <c r="AE160" s="49"/>
    </row>
    <row r="161" spans="1:31" ht="18" customHeight="1">
      <c r="A161" s="49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7"/>
      <c r="U161" s="7"/>
      <c r="V161" s="7"/>
      <c r="W161" s="6"/>
      <c r="X161" s="6"/>
      <c r="Y161" s="5"/>
      <c r="Z161" s="49"/>
      <c r="AA161" s="49"/>
      <c r="AB161" s="49"/>
      <c r="AC161" s="49"/>
      <c r="AD161" s="49"/>
      <c r="AE161" s="49"/>
    </row>
    <row r="162" spans="1:31" ht="18" customHeight="1">
      <c r="A162" s="49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7"/>
      <c r="U162" s="7"/>
      <c r="V162" s="7"/>
      <c r="W162" s="6"/>
      <c r="X162" s="6"/>
      <c r="Y162" s="5"/>
      <c r="Z162" s="49"/>
      <c r="AA162" s="49"/>
      <c r="AB162" s="49"/>
      <c r="AC162" s="49"/>
      <c r="AD162" s="49"/>
      <c r="AE162" s="49"/>
    </row>
    <row r="163" spans="1:31" ht="18" customHeight="1">
      <c r="A163" s="49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7"/>
      <c r="U163" s="7"/>
      <c r="V163" s="7"/>
      <c r="W163" s="6"/>
      <c r="X163" s="6"/>
      <c r="Y163" s="5"/>
      <c r="Z163" s="49"/>
      <c r="AA163" s="49"/>
      <c r="AB163" s="49"/>
      <c r="AC163" s="49"/>
      <c r="AD163" s="49"/>
      <c r="AE163" s="49"/>
    </row>
    <row r="164" spans="1:31" ht="18" customHeight="1">
      <c r="A164" s="49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7"/>
      <c r="U164" s="7"/>
      <c r="V164" s="7"/>
      <c r="W164" s="6"/>
      <c r="X164" s="6"/>
      <c r="Y164" s="5"/>
      <c r="Z164" s="49"/>
      <c r="AA164" s="49"/>
      <c r="AB164" s="49"/>
      <c r="AC164" s="49"/>
      <c r="AD164" s="49"/>
      <c r="AE164" s="49"/>
    </row>
    <row r="165" spans="1:31" ht="18" customHeight="1">
      <c r="A165" s="49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7"/>
      <c r="U165" s="7"/>
      <c r="V165" s="7"/>
      <c r="W165" s="6"/>
      <c r="X165" s="6"/>
      <c r="Y165" s="5"/>
      <c r="Z165" s="49"/>
      <c r="AA165" s="49"/>
      <c r="AB165" s="49"/>
      <c r="AC165" s="49"/>
      <c r="AD165" s="49"/>
      <c r="AE165" s="49"/>
    </row>
    <row r="166" spans="1:31" ht="18" customHeight="1">
      <c r="A166" s="49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7"/>
      <c r="U166" s="7"/>
      <c r="V166" s="7"/>
      <c r="W166" s="6"/>
      <c r="X166" s="6"/>
      <c r="Y166" s="5"/>
      <c r="Z166" s="49"/>
      <c r="AA166" s="49"/>
      <c r="AB166" s="49"/>
      <c r="AC166" s="49"/>
      <c r="AD166" s="49"/>
      <c r="AE166" s="49"/>
    </row>
    <row r="167" spans="1:31" ht="18" customHeight="1">
      <c r="A167" s="49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7"/>
      <c r="U167" s="7"/>
      <c r="V167" s="7"/>
      <c r="W167" s="6"/>
      <c r="X167" s="6"/>
      <c r="Y167" s="5"/>
      <c r="Z167" s="49"/>
      <c r="AA167" s="49"/>
      <c r="AB167" s="49"/>
      <c r="AC167" s="49"/>
      <c r="AD167" s="49"/>
      <c r="AE167" s="49"/>
    </row>
    <row r="168" spans="1:31" ht="18" customHeight="1">
      <c r="A168" s="49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7"/>
      <c r="U168" s="7"/>
      <c r="V168" s="7"/>
      <c r="W168" s="6"/>
      <c r="X168" s="6"/>
      <c r="Y168" s="5"/>
      <c r="Z168" s="49"/>
      <c r="AA168" s="49"/>
      <c r="AB168" s="49"/>
      <c r="AC168" s="49"/>
      <c r="AD168" s="49"/>
      <c r="AE168" s="49"/>
    </row>
    <row r="169" spans="1:31" ht="18" customHeight="1">
      <c r="A169" s="4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7"/>
      <c r="U169" s="7"/>
      <c r="V169" s="7"/>
      <c r="W169" s="6"/>
      <c r="X169" s="6"/>
      <c r="Y169" s="5"/>
      <c r="Z169" s="49"/>
      <c r="AA169" s="49"/>
      <c r="AB169" s="49"/>
      <c r="AC169" s="49"/>
      <c r="AD169" s="49"/>
      <c r="AE169" s="49"/>
    </row>
    <row r="170" spans="1:31" ht="18" customHeight="1">
      <c r="A170" s="49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7"/>
      <c r="U170" s="7"/>
      <c r="V170" s="7"/>
      <c r="W170" s="6"/>
      <c r="X170" s="6"/>
      <c r="Y170" s="5"/>
      <c r="Z170" s="49"/>
      <c r="AA170" s="49"/>
      <c r="AB170" s="49"/>
      <c r="AC170" s="49"/>
      <c r="AD170" s="49"/>
      <c r="AE170" s="49"/>
    </row>
    <row r="171" spans="1:31" ht="18" customHeight="1">
      <c r="A171" s="49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7"/>
      <c r="U171" s="7"/>
      <c r="V171" s="7"/>
      <c r="W171" s="6"/>
      <c r="X171" s="6"/>
      <c r="Y171" s="5"/>
      <c r="Z171" s="49"/>
      <c r="AA171" s="49"/>
      <c r="AB171" s="49"/>
      <c r="AC171" s="49"/>
      <c r="AD171" s="49"/>
      <c r="AE171" s="49"/>
    </row>
    <row r="172" spans="1:31" ht="18" customHeight="1">
      <c r="A172" s="49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7"/>
      <c r="U172" s="7"/>
      <c r="V172" s="7"/>
      <c r="W172" s="6"/>
      <c r="X172" s="6"/>
      <c r="Y172" s="5"/>
      <c r="Z172" s="49"/>
      <c r="AA172" s="49"/>
      <c r="AB172" s="49"/>
      <c r="AC172" s="49"/>
      <c r="AD172" s="49"/>
      <c r="AE172" s="49"/>
    </row>
    <row r="173" spans="1:31" ht="18" customHeight="1">
      <c r="A173" s="49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7"/>
      <c r="U173" s="7"/>
      <c r="V173" s="7"/>
      <c r="W173" s="6"/>
      <c r="X173" s="6"/>
      <c r="Y173" s="5"/>
      <c r="Z173" s="49"/>
      <c r="AA173" s="49"/>
      <c r="AB173" s="49"/>
      <c r="AC173" s="49"/>
      <c r="AD173" s="49"/>
      <c r="AE173" s="49"/>
    </row>
    <row r="174" spans="1:31" ht="18" customHeight="1">
      <c r="A174" s="49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7"/>
      <c r="U174" s="7"/>
      <c r="V174" s="7"/>
      <c r="W174" s="6"/>
      <c r="X174" s="6"/>
      <c r="Y174" s="5"/>
      <c r="Z174" s="49"/>
      <c r="AA174" s="49"/>
      <c r="AB174" s="49"/>
      <c r="AC174" s="49"/>
      <c r="AD174" s="49"/>
      <c r="AE174" s="49"/>
    </row>
    <row r="175" spans="1:31" ht="18" customHeight="1">
      <c r="A175" s="49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7"/>
      <c r="U175" s="7"/>
      <c r="V175" s="7"/>
      <c r="W175" s="6"/>
      <c r="X175" s="6"/>
      <c r="Y175" s="5"/>
      <c r="Z175" s="49"/>
      <c r="AA175" s="49"/>
      <c r="AB175" s="49"/>
      <c r="AC175" s="49"/>
      <c r="AD175" s="49"/>
      <c r="AE175" s="49"/>
    </row>
    <row r="176" spans="1:31" ht="18" customHeight="1">
      <c r="A176" s="49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7"/>
      <c r="U176" s="7"/>
      <c r="V176" s="7"/>
      <c r="W176" s="6"/>
      <c r="X176" s="6"/>
      <c r="Y176" s="5"/>
      <c r="Z176" s="49"/>
      <c r="AA176" s="49"/>
      <c r="AB176" s="49"/>
      <c r="AC176" s="49"/>
      <c r="AD176" s="49"/>
      <c r="AE176" s="49"/>
    </row>
    <row r="177" spans="1:31" ht="18" customHeight="1">
      <c r="A177" s="49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7"/>
      <c r="U177" s="7"/>
      <c r="V177" s="7"/>
      <c r="W177" s="6"/>
      <c r="X177" s="6"/>
      <c r="Y177" s="5"/>
      <c r="Z177" s="49"/>
      <c r="AA177" s="49"/>
      <c r="AB177" s="49"/>
      <c r="AC177" s="49"/>
      <c r="AD177" s="49"/>
      <c r="AE177" s="49"/>
    </row>
    <row r="178" spans="1:31" ht="18" customHeight="1">
      <c r="A178" s="49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7"/>
      <c r="U178" s="7"/>
      <c r="V178" s="7"/>
      <c r="W178" s="6"/>
      <c r="X178" s="6"/>
      <c r="Y178" s="5"/>
      <c r="Z178" s="49"/>
      <c r="AA178" s="49"/>
      <c r="AB178" s="49"/>
      <c r="AC178" s="49"/>
      <c r="AD178" s="49"/>
      <c r="AE178" s="49"/>
    </row>
    <row r="179" spans="1:31" ht="18" customHeight="1">
      <c r="A179" s="4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7"/>
      <c r="U179" s="7"/>
      <c r="V179" s="7"/>
      <c r="W179" s="6"/>
      <c r="X179" s="6"/>
      <c r="Y179" s="5"/>
      <c r="Z179" s="49"/>
      <c r="AA179" s="49"/>
      <c r="AB179" s="49"/>
      <c r="AC179" s="49"/>
      <c r="AD179" s="49"/>
      <c r="AE179" s="49"/>
    </row>
    <row r="180" spans="1:31" ht="18" customHeight="1">
      <c r="A180" s="49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7"/>
      <c r="U180" s="7"/>
      <c r="V180" s="7"/>
      <c r="W180" s="6"/>
      <c r="X180" s="6"/>
      <c r="Y180" s="5"/>
      <c r="Z180" s="49"/>
      <c r="AA180" s="49"/>
      <c r="AB180" s="49"/>
      <c r="AC180" s="49"/>
      <c r="AD180" s="49"/>
      <c r="AE180" s="49"/>
    </row>
    <row r="181" spans="1:31" ht="18" customHeight="1">
      <c r="A181" s="49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7"/>
      <c r="U181" s="7"/>
      <c r="V181" s="7"/>
      <c r="W181" s="6"/>
      <c r="X181" s="6"/>
      <c r="Y181" s="5"/>
      <c r="Z181" s="49"/>
      <c r="AA181" s="49"/>
      <c r="AB181" s="49"/>
      <c r="AC181" s="49"/>
      <c r="AD181" s="49"/>
      <c r="AE181" s="49"/>
    </row>
    <row r="182" spans="1:31" ht="18" customHeight="1">
      <c r="A182" s="49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7"/>
      <c r="U182" s="7"/>
      <c r="V182" s="7"/>
      <c r="W182" s="6"/>
      <c r="X182" s="6"/>
      <c r="Y182" s="5"/>
      <c r="Z182" s="49"/>
      <c r="AA182" s="49"/>
      <c r="AB182" s="49"/>
      <c r="AC182" s="49"/>
      <c r="AD182" s="49"/>
      <c r="AE182" s="49"/>
    </row>
    <row r="183" spans="1:31" ht="18" customHeight="1">
      <c r="A183" s="49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7"/>
      <c r="U183" s="7"/>
      <c r="V183" s="7"/>
      <c r="W183" s="6"/>
      <c r="X183" s="6"/>
      <c r="Y183" s="5"/>
      <c r="Z183" s="49"/>
      <c r="AA183" s="49"/>
      <c r="AB183" s="49"/>
      <c r="AC183" s="49"/>
      <c r="AD183" s="49"/>
      <c r="AE183" s="49"/>
    </row>
    <row r="184" spans="1:31" ht="18" customHeight="1">
      <c r="A184" s="49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7"/>
      <c r="U184" s="7"/>
      <c r="V184" s="7"/>
      <c r="W184" s="6"/>
      <c r="X184" s="6"/>
      <c r="Y184" s="5"/>
      <c r="Z184" s="49"/>
      <c r="AA184" s="49"/>
      <c r="AB184" s="49"/>
      <c r="AC184" s="49"/>
      <c r="AD184" s="49"/>
      <c r="AE184" s="49"/>
    </row>
    <row r="185" spans="1:31" ht="18" customHeight="1">
      <c r="A185" s="49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7"/>
      <c r="U185" s="7"/>
      <c r="V185" s="7"/>
      <c r="W185" s="6"/>
      <c r="X185" s="6"/>
      <c r="Y185" s="5"/>
      <c r="Z185" s="49"/>
      <c r="AA185" s="49"/>
      <c r="AB185" s="49"/>
      <c r="AC185" s="49"/>
      <c r="AD185" s="49"/>
      <c r="AE185" s="49"/>
    </row>
    <row r="186" spans="1:31" ht="18" customHeight="1">
      <c r="A186" s="49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7"/>
      <c r="U186" s="7"/>
      <c r="V186" s="7"/>
      <c r="W186" s="6"/>
      <c r="X186" s="6"/>
      <c r="Y186" s="5"/>
      <c r="Z186" s="49"/>
      <c r="AA186" s="49"/>
      <c r="AB186" s="49"/>
      <c r="AC186" s="49"/>
      <c r="AD186" s="49"/>
      <c r="AE186" s="49"/>
    </row>
    <row r="187" spans="1:31" ht="18" customHeight="1">
      <c r="A187" s="49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7"/>
      <c r="U187" s="7"/>
      <c r="V187" s="7"/>
      <c r="W187" s="6"/>
      <c r="X187" s="6"/>
      <c r="Y187" s="5"/>
      <c r="Z187" s="49"/>
      <c r="AA187" s="49"/>
      <c r="AB187" s="49"/>
      <c r="AC187" s="49"/>
      <c r="AD187" s="49"/>
      <c r="AE187" s="49"/>
    </row>
    <row r="188" spans="1:31" ht="18" customHeight="1">
      <c r="A188" s="49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7"/>
      <c r="U188" s="7"/>
      <c r="V188" s="7"/>
      <c r="W188" s="6"/>
      <c r="X188" s="6"/>
      <c r="Y188" s="5"/>
      <c r="Z188" s="49"/>
      <c r="AA188" s="49"/>
      <c r="AB188" s="49"/>
      <c r="AC188" s="49"/>
      <c r="AD188" s="49"/>
      <c r="AE188" s="49"/>
    </row>
    <row r="189" spans="1:31" ht="18" customHeight="1">
      <c r="A189" s="4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7"/>
      <c r="U189" s="7"/>
      <c r="V189" s="7"/>
      <c r="W189" s="6"/>
      <c r="X189" s="6"/>
      <c r="Y189" s="5"/>
      <c r="Z189" s="49"/>
      <c r="AA189" s="49"/>
      <c r="AB189" s="49"/>
      <c r="AC189" s="49"/>
      <c r="AD189" s="49"/>
      <c r="AE189" s="49"/>
    </row>
    <row r="190" spans="1:31" ht="18" customHeight="1">
      <c r="A190" s="49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7"/>
      <c r="U190" s="7"/>
      <c r="V190" s="7"/>
      <c r="W190" s="6"/>
      <c r="X190" s="6"/>
      <c r="Y190" s="5"/>
      <c r="Z190" s="49"/>
      <c r="AA190" s="49"/>
      <c r="AB190" s="49"/>
      <c r="AC190" s="49"/>
      <c r="AD190" s="49"/>
      <c r="AE190" s="49"/>
    </row>
    <row r="191" spans="1:31" ht="18" customHeight="1">
      <c r="A191" s="49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7"/>
      <c r="U191" s="7"/>
      <c r="V191" s="7"/>
      <c r="W191" s="6"/>
      <c r="X191" s="6"/>
      <c r="Y191" s="5"/>
      <c r="Z191" s="49"/>
      <c r="AA191" s="49"/>
      <c r="AB191" s="49"/>
      <c r="AC191" s="49"/>
      <c r="AD191" s="49"/>
      <c r="AE191" s="49"/>
    </row>
    <row r="192" spans="1:31" ht="18" customHeight="1">
      <c r="A192" s="49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7"/>
      <c r="U192" s="7"/>
      <c r="V192" s="7"/>
      <c r="W192" s="6"/>
      <c r="X192" s="6"/>
      <c r="Y192" s="5"/>
      <c r="Z192" s="49"/>
      <c r="AA192" s="49"/>
      <c r="AB192" s="49"/>
      <c r="AC192" s="49"/>
      <c r="AD192" s="49"/>
      <c r="AE192" s="49"/>
    </row>
    <row r="193" spans="1:31" ht="18" customHeight="1">
      <c r="A193" s="49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7"/>
      <c r="U193" s="7"/>
      <c r="V193" s="7"/>
      <c r="W193" s="6"/>
      <c r="X193" s="6"/>
      <c r="Y193" s="5"/>
      <c r="Z193" s="49"/>
      <c r="AA193" s="49"/>
      <c r="AB193" s="49"/>
      <c r="AC193" s="49"/>
      <c r="AD193" s="49"/>
      <c r="AE193" s="49"/>
    </row>
    <row r="194" spans="1:31" ht="18" customHeight="1">
      <c r="A194" s="49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7"/>
      <c r="U194" s="7"/>
      <c r="V194" s="7"/>
      <c r="W194" s="6"/>
      <c r="X194" s="6"/>
      <c r="Y194" s="5"/>
      <c r="Z194" s="49"/>
      <c r="AA194" s="49"/>
      <c r="AB194" s="49"/>
      <c r="AC194" s="49"/>
      <c r="AD194" s="49"/>
      <c r="AE194" s="49"/>
    </row>
    <row r="195" spans="1:31" ht="18" customHeight="1">
      <c r="A195" s="49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7"/>
      <c r="U195" s="7"/>
      <c r="V195" s="7"/>
      <c r="W195" s="6"/>
      <c r="X195" s="6"/>
      <c r="Y195" s="5"/>
      <c r="Z195" s="49"/>
      <c r="AA195" s="49"/>
      <c r="AB195" s="49"/>
      <c r="AC195" s="49"/>
      <c r="AD195" s="49"/>
      <c r="AE195" s="49"/>
    </row>
    <row r="196" spans="1:31" ht="18" customHeight="1">
      <c r="A196" s="49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7"/>
      <c r="U196" s="7"/>
      <c r="V196" s="7"/>
      <c r="W196" s="6"/>
      <c r="X196" s="6"/>
      <c r="Y196" s="5"/>
      <c r="Z196" s="49"/>
      <c r="AA196" s="49"/>
      <c r="AB196" s="49"/>
      <c r="AC196" s="49"/>
      <c r="AD196" s="49"/>
      <c r="AE196" s="49"/>
    </row>
    <row r="197" spans="1:31" ht="18" customHeight="1">
      <c r="A197" s="49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7"/>
      <c r="U197" s="7"/>
      <c r="V197" s="7"/>
      <c r="W197" s="6"/>
      <c r="X197" s="6"/>
      <c r="Y197" s="5"/>
      <c r="Z197" s="49"/>
      <c r="AA197" s="49"/>
      <c r="AB197" s="49"/>
      <c r="AC197" s="49"/>
      <c r="AD197" s="49"/>
      <c r="AE197" s="49"/>
    </row>
    <row r="198" spans="1:31" ht="18" customHeight="1">
      <c r="A198" s="49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7"/>
      <c r="U198" s="7"/>
      <c r="V198" s="7"/>
      <c r="W198" s="6"/>
      <c r="X198" s="6"/>
      <c r="Y198" s="5"/>
      <c r="Z198" s="49"/>
      <c r="AA198" s="49"/>
      <c r="AB198" s="49"/>
      <c r="AC198" s="49"/>
      <c r="AD198" s="49"/>
      <c r="AE198" s="49"/>
    </row>
    <row r="199" spans="1:31" ht="18" customHeight="1">
      <c r="A199" s="4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7"/>
      <c r="U199" s="7"/>
      <c r="V199" s="7"/>
      <c r="W199" s="6"/>
      <c r="X199" s="6"/>
      <c r="Y199" s="5"/>
      <c r="Z199" s="49"/>
      <c r="AA199" s="49"/>
      <c r="AB199" s="49"/>
      <c r="AC199" s="49"/>
      <c r="AD199" s="49"/>
      <c r="AE199" s="49"/>
    </row>
    <row r="200" spans="1:31" ht="18" customHeight="1">
      <c r="A200" s="49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7"/>
      <c r="U200" s="7"/>
      <c r="V200" s="7"/>
      <c r="W200" s="6"/>
      <c r="X200" s="6"/>
      <c r="Y200" s="5"/>
      <c r="Z200" s="49"/>
      <c r="AA200" s="49"/>
      <c r="AB200" s="49"/>
      <c r="AC200" s="49"/>
      <c r="AD200" s="49"/>
      <c r="AE200" s="49"/>
    </row>
    <row r="201" spans="1:31" ht="18" customHeight="1">
      <c r="A201" s="49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7"/>
      <c r="U201" s="7"/>
      <c r="V201" s="7"/>
      <c r="W201" s="6"/>
      <c r="X201" s="6"/>
      <c r="Y201" s="5"/>
      <c r="Z201" s="49"/>
      <c r="AA201" s="49"/>
      <c r="AB201" s="49"/>
      <c r="AC201" s="49"/>
      <c r="AD201" s="49"/>
      <c r="AE201" s="49"/>
    </row>
    <row r="202" spans="1:31" ht="18" customHeight="1">
      <c r="A202" s="49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7"/>
      <c r="U202" s="7"/>
      <c r="V202" s="7"/>
      <c r="W202" s="6"/>
      <c r="X202" s="6"/>
      <c r="Y202" s="5"/>
      <c r="Z202" s="49"/>
      <c r="AA202" s="49"/>
      <c r="AB202" s="49"/>
      <c r="AC202" s="49"/>
      <c r="AD202" s="49"/>
      <c r="AE202" s="49"/>
    </row>
    <row r="203" spans="1:31" ht="18" customHeight="1">
      <c r="A203" s="49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7"/>
      <c r="U203" s="7"/>
      <c r="V203" s="7"/>
      <c r="W203" s="6"/>
      <c r="X203" s="6"/>
      <c r="Y203" s="5"/>
      <c r="Z203" s="49"/>
      <c r="AA203" s="49"/>
      <c r="AB203" s="49"/>
      <c r="AC203" s="49"/>
      <c r="AD203" s="49"/>
      <c r="AE203" s="49"/>
    </row>
    <row r="204" spans="1:31" ht="18" customHeight="1">
      <c r="A204" s="49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7"/>
      <c r="U204" s="7"/>
      <c r="V204" s="7"/>
      <c r="W204" s="6"/>
      <c r="X204" s="6"/>
      <c r="Y204" s="5"/>
      <c r="Z204" s="49"/>
      <c r="AA204" s="49"/>
      <c r="AB204" s="49"/>
      <c r="AC204" s="49"/>
      <c r="AD204" s="49"/>
      <c r="AE204" s="49"/>
    </row>
    <row r="205" spans="1:31" ht="18" customHeight="1">
      <c r="A205" s="49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7"/>
      <c r="U205" s="7"/>
      <c r="V205" s="7"/>
      <c r="W205" s="6"/>
      <c r="X205" s="6"/>
      <c r="Y205" s="5"/>
      <c r="Z205" s="49"/>
      <c r="AA205" s="49"/>
      <c r="AB205" s="49"/>
      <c r="AC205" s="49"/>
      <c r="AD205" s="49"/>
      <c r="AE205" s="49"/>
    </row>
    <row r="206" spans="1:31" ht="18" customHeight="1">
      <c r="A206" s="49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7"/>
      <c r="U206" s="7"/>
      <c r="V206" s="7"/>
      <c r="W206" s="6"/>
      <c r="X206" s="6"/>
      <c r="Y206" s="5"/>
      <c r="Z206" s="49"/>
      <c r="AA206" s="49"/>
      <c r="AB206" s="49"/>
      <c r="AC206" s="49"/>
      <c r="AD206" s="49"/>
      <c r="AE206" s="49"/>
    </row>
    <row r="207" spans="1:31" ht="18" customHeight="1">
      <c r="A207" s="49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7"/>
      <c r="U207" s="7"/>
      <c r="V207" s="7"/>
      <c r="W207" s="6"/>
      <c r="X207" s="6"/>
      <c r="Y207" s="5"/>
      <c r="Z207" s="49"/>
      <c r="AA207" s="49"/>
      <c r="AB207" s="49"/>
      <c r="AC207" s="49"/>
      <c r="AD207" s="49"/>
      <c r="AE207" s="49"/>
    </row>
    <row r="208" spans="1:31" ht="18" customHeight="1">
      <c r="A208" s="49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7"/>
      <c r="U208" s="7"/>
      <c r="V208" s="7"/>
      <c r="W208" s="6"/>
      <c r="X208" s="6"/>
      <c r="Y208" s="5"/>
      <c r="Z208" s="49"/>
      <c r="AA208" s="49"/>
      <c r="AB208" s="49"/>
      <c r="AC208" s="49"/>
      <c r="AD208" s="49"/>
      <c r="AE208" s="49"/>
    </row>
    <row r="209" spans="1:31" ht="18" customHeight="1">
      <c r="A209" s="4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7"/>
      <c r="U209" s="7"/>
      <c r="V209" s="7"/>
      <c r="W209" s="6"/>
      <c r="X209" s="6"/>
      <c r="Y209" s="5"/>
      <c r="Z209" s="49"/>
      <c r="AA209" s="49"/>
      <c r="AB209" s="49"/>
      <c r="AC209" s="49"/>
      <c r="AD209" s="49"/>
      <c r="AE209" s="49"/>
    </row>
    <row r="210" spans="1:31" ht="18" customHeight="1">
      <c r="A210" s="49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7"/>
      <c r="U210" s="7"/>
      <c r="V210" s="7"/>
      <c r="W210" s="6"/>
      <c r="X210" s="6"/>
      <c r="Y210" s="5"/>
      <c r="Z210" s="49"/>
      <c r="AA210" s="49"/>
      <c r="AB210" s="49"/>
      <c r="AC210" s="49"/>
      <c r="AD210" s="49"/>
      <c r="AE210" s="49"/>
    </row>
    <row r="211" spans="1:31" ht="18" customHeight="1">
      <c r="A211" s="49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7"/>
      <c r="U211" s="7"/>
      <c r="V211" s="7"/>
      <c r="W211" s="6"/>
      <c r="X211" s="6"/>
      <c r="Y211" s="5"/>
      <c r="Z211" s="49"/>
      <c r="AA211" s="49"/>
      <c r="AB211" s="49"/>
      <c r="AC211" s="49"/>
      <c r="AD211" s="49"/>
      <c r="AE211" s="49"/>
    </row>
    <row r="212" spans="1:31" ht="18" customHeight="1">
      <c r="A212" s="49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7"/>
      <c r="U212" s="7"/>
      <c r="V212" s="7"/>
      <c r="W212" s="6"/>
      <c r="X212" s="6"/>
      <c r="Y212" s="5"/>
      <c r="Z212" s="49"/>
      <c r="AA212" s="49"/>
      <c r="AB212" s="49"/>
      <c r="AC212" s="49"/>
      <c r="AD212" s="49"/>
      <c r="AE212" s="49"/>
    </row>
    <row r="213" spans="1:31" ht="18" customHeight="1">
      <c r="A213" s="49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7"/>
      <c r="U213" s="7"/>
      <c r="V213" s="7"/>
      <c r="W213" s="6"/>
      <c r="X213" s="6"/>
      <c r="Y213" s="5"/>
      <c r="Z213" s="49"/>
      <c r="AA213" s="49"/>
      <c r="AB213" s="49"/>
      <c r="AC213" s="49"/>
      <c r="AD213" s="49"/>
      <c r="AE213" s="49"/>
    </row>
    <row r="214" spans="1:31" ht="18" customHeight="1">
      <c r="A214" s="49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7"/>
      <c r="U214" s="7"/>
      <c r="V214" s="7"/>
      <c r="W214" s="6"/>
      <c r="X214" s="6"/>
      <c r="Y214" s="5"/>
      <c r="Z214" s="49"/>
      <c r="AA214" s="49"/>
      <c r="AB214" s="49"/>
      <c r="AC214" s="49"/>
      <c r="AD214" s="49"/>
      <c r="AE214" s="49"/>
    </row>
    <row r="215" spans="1:31" ht="18" customHeight="1">
      <c r="A215" s="49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7"/>
      <c r="U215" s="7"/>
      <c r="V215" s="7"/>
      <c r="W215" s="6"/>
      <c r="X215" s="6"/>
      <c r="Y215" s="5"/>
      <c r="Z215" s="49"/>
      <c r="AA215" s="49"/>
      <c r="AB215" s="49"/>
      <c r="AC215" s="49"/>
      <c r="AD215" s="49"/>
      <c r="AE215" s="49"/>
    </row>
    <row r="216" spans="1:31" ht="18" customHeight="1">
      <c r="A216" s="49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7"/>
      <c r="U216" s="7"/>
      <c r="V216" s="7"/>
      <c r="W216" s="6"/>
      <c r="X216" s="6"/>
      <c r="Y216" s="5"/>
      <c r="Z216" s="49"/>
      <c r="AA216" s="49"/>
      <c r="AB216" s="49"/>
      <c r="AC216" s="49"/>
      <c r="AD216" s="49"/>
      <c r="AE216" s="49"/>
    </row>
    <row r="217" spans="1:31" ht="18" customHeight="1">
      <c r="A217" s="49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7"/>
      <c r="U217" s="7"/>
      <c r="V217" s="7"/>
      <c r="W217" s="6"/>
      <c r="X217" s="6"/>
      <c r="Y217" s="5"/>
      <c r="Z217" s="49"/>
      <c r="AA217" s="49"/>
      <c r="AB217" s="49"/>
      <c r="AC217" s="49"/>
      <c r="AD217" s="49"/>
      <c r="AE217" s="49"/>
    </row>
    <row r="218" spans="1:31" ht="18" customHeight="1">
      <c r="A218" s="49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7"/>
      <c r="U218" s="7"/>
      <c r="V218" s="7"/>
      <c r="W218" s="6"/>
      <c r="X218" s="6"/>
      <c r="Y218" s="5"/>
      <c r="Z218" s="49"/>
      <c r="AA218" s="49"/>
      <c r="AB218" s="49"/>
      <c r="AC218" s="49"/>
      <c r="AD218" s="49"/>
      <c r="AE218" s="49"/>
    </row>
    <row r="219" spans="1:31" ht="18" customHeight="1">
      <c r="A219" s="4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7"/>
      <c r="U219" s="7"/>
      <c r="V219" s="7"/>
      <c r="W219" s="6"/>
      <c r="X219" s="6"/>
      <c r="Y219" s="5"/>
      <c r="Z219" s="49"/>
      <c r="AA219" s="49"/>
      <c r="AB219" s="49"/>
      <c r="AC219" s="49"/>
      <c r="AD219" s="49"/>
      <c r="AE219" s="49"/>
    </row>
    <row r="220" spans="1:31" ht="18" customHeight="1">
      <c r="A220" s="49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7"/>
      <c r="U220" s="7"/>
      <c r="V220" s="7"/>
      <c r="W220" s="6"/>
      <c r="X220" s="6"/>
      <c r="Y220" s="5"/>
      <c r="Z220" s="49"/>
      <c r="AA220" s="49"/>
      <c r="AB220" s="49"/>
      <c r="AC220" s="49"/>
      <c r="AD220" s="49"/>
      <c r="AE220" s="49"/>
    </row>
    <row r="221" spans="1:31" ht="18" customHeight="1">
      <c r="A221" s="49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7"/>
      <c r="U221" s="7"/>
      <c r="V221" s="7"/>
      <c r="W221" s="6"/>
      <c r="X221" s="6"/>
      <c r="Y221" s="5"/>
      <c r="Z221" s="49"/>
      <c r="AA221" s="49"/>
      <c r="AB221" s="49"/>
      <c r="AC221" s="49"/>
      <c r="AD221" s="49"/>
      <c r="AE221" s="49"/>
    </row>
    <row r="222" spans="1:31" ht="18" customHeight="1">
      <c r="A222" s="49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7"/>
      <c r="U222" s="7"/>
      <c r="V222" s="7"/>
      <c r="W222" s="6"/>
      <c r="X222" s="6"/>
      <c r="Y222" s="5"/>
      <c r="Z222" s="49"/>
      <c r="AA222" s="49"/>
      <c r="AB222" s="49"/>
      <c r="AC222" s="49"/>
      <c r="AD222" s="49"/>
      <c r="AE222" s="49"/>
    </row>
    <row r="223" spans="1:31" ht="18" customHeight="1">
      <c r="A223" s="49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7"/>
      <c r="U223" s="7"/>
      <c r="V223" s="7"/>
      <c r="W223" s="6"/>
      <c r="X223" s="6"/>
      <c r="Y223" s="5"/>
      <c r="Z223" s="49"/>
      <c r="AA223" s="49"/>
      <c r="AB223" s="49"/>
      <c r="AC223" s="49"/>
      <c r="AD223" s="49"/>
      <c r="AE223" s="49"/>
    </row>
    <row r="224" spans="1:31" ht="18" customHeight="1">
      <c r="A224" s="49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7"/>
      <c r="U224" s="7"/>
      <c r="V224" s="7"/>
      <c r="W224" s="6"/>
      <c r="X224" s="6"/>
      <c r="Y224" s="5"/>
      <c r="Z224" s="49"/>
      <c r="AA224" s="49"/>
      <c r="AB224" s="49"/>
      <c r="AC224" s="49"/>
      <c r="AD224" s="49"/>
      <c r="AE224" s="49"/>
    </row>
    <row r="225" spans="1:31" ht="18" customHeight="1">
      <c r="A225" s="49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7"/>
      <c r="U225" s="7"/>
      <c r="V225" s="7"/>
      <c r="W225" s="6"/>
      <c r="X225" s="6"/>
      <c r="Y225" s="5"/>
      <c r="Z225" s="49"/>
      <c r="AA225" s="49"/>
      <c r="AB225" s="49"/>
      <c r="AC225" s="49"/>
      <c r="AD225" s="49"/>
      <c r="AE225" s="49"/>
    </row>
    <row r="226" spans="1:31" ht="18" customHeight="1">
      <c r="A226" s="49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7"/>
      <c r="U226" s="7"/>
      <c r="V226" s="7"/>
      <c r="W226" s="6"/>
      <c r="X226" s="6"/>
      <c r="Y226" s="5"/>
      <c r="Z226" s="49"/>
      <c r="AA226" s="49"/>
      <c r="AB226" s="49"/>
      <c r="AC226" s="49"/>
      <c r="AD226" s="49"/>
      <c r="AE226" s="49"/>
    </row>
    <row r="227" spans="1:31" ht="18" customHeight="1">
      <c r="A227" s="49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7"/>
      <c r="U227" s="7"/>
      <c r="V227" s="7"/>
      <c r="W227" s="6"/>
      <c r="X227" s="6"/>
      <c r="Y227" s="5"/>
      <c r="Z227" s="49"/>
      <c r="AA227" s="49"/>
      <c r="AB227" s="49"/>
      <c r="AC227" s="49"/>
      <c r="AD227" s="49"/>
      <c r="AE227" s="49"/>
    </row>
    <row r="228" spans="1:31" ht="18" customHeight="1">
      <c r="A228" s="49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7"/>
      <c r="U228" s="7"/>
      <c r="V228" s="7"/>
      <c r="W228" s="6"/>
      <c r="X228" s="6"/>
      <c r="Y228" s="5"/>
      <c r="Z228" s="49"/>
      <c r="AA228" s="49"/>
      <c r="AB228" s="49"/>
      <c r="AC228" s="49"/>
      <c r="AD228" s="49"/>
      <c r="AE228" s="49"/>
    </row>
    <row r="229" spans="1:31" ht="18" customHeight="1">
      <c r="A229" s="4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7"/>
      <c r="U229" s="7"/>
      <c r="V229" s="7"/>
      <c r="W229" s="6"/>
      <c r="X229" s="6"/>
      <c r="Y229" s="5"/>
      <c r="Z229" s="49"/>
      <c r="AA229" s="49"/>
      <c r="AB229" s="49"/>
      <c r="AC229" s="49"/>
      <c r="AD229" s="49"/>
      <c r="AE229" s="49"/>
    </row>
    <row r="230" spans="1:31" ht="18" customHeight="1">
      <c r="A230" s="49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7"/>
      <c r="U230" s="7"/>
      <c r="V230" s="7"/>
      <c r="W230" s="6"/>
      <c r="X230" s="6"/>
      <c r="Y230" s="5"/>
      <c r="Z230" s="49"/>
      <c r="AA230" s="49"/>
      <c r="AB230" s="49"/>
      <c r="AC230" s="49"/>
      <c r="AD230" s="49"/>
      <c r="AE230" s="49"/>
    </row>
    <row r="231" spans="1:31" ht="18" customHeight="1">
      <c r="A231" s="49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7"/>
      <c r="U231" s="7"/>
      <c r="V231" s="7"/>
      <c r="W231" s="6"/>
      <c r="X231" s="6"/>
      <c r="Y231" s="5"/>
      <c r="Z231" s="49"/>
      <c r="AA231" s="49"/>
      <c r="AB231" s="49"/>
      <c r="AC231" s="49"/>
      <c r="AD231" s="49"/>
      <c r="AE231" s="49"/>
    </row>
    <row r="232" spans="1:31" ht="18" customHeight="1">
      <c r="A232" s="49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7"/>
      <c r="U232" s="7"/>
      <c r="V232" s="7"/>
      <c r="W232" s="6"/>
      <c r="X232" s="6"/>
      <c r="Y232" s="5"/>
      <c r="Z232" s="49"/>
      <c r="AA232" s="49"/>
      <c r="AB232" s="49"/>
      <c r="AC232" s="49"/>
      <c r="AD232" s="49"/>
      <c r="AE232" s="49"/>
    </row>
    <row r="233" spans="1:31" ht="18" customHeight="1">
      <c r="A233" s="49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7"/>
      <c r="U233" s="7"/>
      <c r="V233" s="7"/>
      <c r="W233" s="6"/>
      <c r="X233" s="6"/>
      <c r="Y233" s="5"/>
      <c r="Z233" s="49"/>
      <c r="AA233" s="49"/>
      <c r="AB233" s="49"/>
      <c r="AC233" s="49"/>
      <c r="AD233" s="49"/>
      <c r="AE233" s="49"/>
    </row>
    <row r="234" spans="1:31" ht="18" customHeight="1">
      <c r="A234" s="49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7"/>
      <c r="U234" s="7"/>
      <c r="V234" s="7"/>
      <c r="W234" s="6"/>
      <c r="X234" s="6"/>
      <c r="Y234" s="5"/>
      <c r="Z234" s="49"/>
      <c r="AA234" s="49"/>
      <c r="AB234" s="49"/>
      <c r="AC234" s="49"/>
      <c r="AD234" s="49"/>
      <c r="AE234" s="49"/>
    </row>
    <row r="235" spans="1:31" ht="18" customHeight="1">
      <c r="A235" s="49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7"/>
      <c r="U235" s="7"/>
      <c r="V235" s="7"/>
      <c r="W235" s="6"/>
      <c r="X235" s="6"/>
      <c r="Y235" s="5"/>
      <c r="Z235" s="49"/>
      <c r="AA235" s="49"/>
      <c r="AB235" s="49"/>
      <c r="AC235" s="49"/>
      <c r="AD235" s="49"/>
      <c r="AE235" s="49"/>
    </row>
    <row r="236" spans="1:31" ht="18" customHeight="1">
      <c r="A236" s="49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7"/>
      <c r="U236" s="7"/>
      <c r="V236" s="7"/>
      <c r="W236" s="6"/>
      <c r="X236" s="6"/>
      <c r="Y236" s="5"/>
      <c r="Z236" s="49"/>
      <c r="AA236" s="49"/>
      <c r="AB236" s="49"/>
      <c r="AC236" s="49"/>
      <c r="AD236" s="49"/>
      <c r="AE236" s="49"/>
    </row>
    <row r="237" spans="1:31" ht="18" customHeight="1">
      <c r="A237" s="49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7"/>
      <c r="U237" s="7"/>
      <c r="V237" s="7"/>
      <c r="W237" s="6"/>
      <c r="X237" s="6"/>
      <c r="Y237" s="5"/>
      <c r="Z237" s="49"/>
      <c r="AA237" s="49"/>
      <c r="AB237" s="49"/>
      <c r="AC237" s="49"/>
      <c r="AD237" s="49"/>
      <c r="AE237" s="49"/>
    </row>
    <row r="238" spans="1:31" ht="18" customHeight="1">
      <c r="A238" s="49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7"/>
      <c r="U238" s="7"/>
      <c r="V238" s="7"/>
      <c r="W238" s="6"/>
      <c r="X238" s="6"/>
      <c r="Y238" s="5"/>
      <c r="Z238" s="49"/>
      <c r="AA238" s="49"/>
      <c r="AB238" s="49"/>
      <c r="AC238" s="49"/>
      <c r="AD238" s="49"/>
      <c r="AE238" s="49"/>
    </row>
    <row r="239" spans="1:31" ht="18" customHeight="1">
      <c r="A239" s="4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7"/>
      <c r="U239" s="7"/>
      <c r="V239" s="7"/>
      <c r="W239" s="6"/>
      <c r="X239" s="6"/>
      <c r="Y239" s="5"/>
      <c r="Z239" s="49"/>
      <c r="AA239" s="49"/>
      <c r="AB239" s="49"/>
      <c r="AC239" s="49"/>
      <c r="AD239" s="49"/>
      <c r="AE239" s="49"/>
    </row>
    <row r="240" spans="1:31" ht="18" customHeight="1">
      <c r="A240" s="49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7"/>
      <c r="U240" s="7"/>
      <c r="V240" s="7"/>
      <c r="W240" s="6"/>
      <c r="X240" s="6"/>
      <c r="Y240" s="5"/>
      <c r="Z240" s="49"/>
      <c r="AA240" s="49"/>
      <c r="AB240" s="49"/>
      <c r="AC240" s="49"/>
      <c r="AD240" s="49"/>
      <c r="AE240" s="49"/>
    </row>
    <row r="241" spans="1:31" ht="18" customHeight="1">
      <c r="A241" s="49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7"/>
      <c r="U241" s="7"/>
      <c r="V241" s="7"/>
      <c r="W241" s="6"/>
      <c r="X241" s="6"/>
      <c r="Y241" s="5"/>
      <c r="Z241" s="49"/>
      <c r="AA241" s="49"/>
      <c r="AB241" s="49"/>
      <c r="AC241" s="49"/>
      <c r="AD241" s="49"/>
      <c r="AE241" s="49"/>
    </row>
    <row r="242" spans="1:31" ht="18" customHeight="1">
      <c r="A242" s="49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7"/>
      <c r="U242" s="7"/>
      <c r="V242" s="7"/>
      <c r="W242" s="6"/>
      <c r="X242" s="6"/>
      <c r="Y242" s="5"/>
      <c r="Z242" s="49"/>
      <c r="AA242" s="49"/>
      <c r="AB242" s="49"/>
      <c r="AC242" s="49"/>
      <c r="AD242" s="49"/>
      <c r="AE242" s="49"/>
    </row>
    <row r="243" spans="1:31" ht="18" customHeight="1">
      <c r="A243" s="49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7"/>
      <c r="U243" s="7"/>
      <c r="V243" s="7"/>
      <c r="W243" s="6"/>
      <c r="X243" s="6"/>
      <c r="Y243" s="5"/>
      <c r="Z243" s="49"/>
      <c r="AA243" s="49"/>
      <c r="AB243" s="49"/>
      <c r="AC243" s="49"/>
      <c r="AD243" s="49"/>
      <c r="AE243" s="49"/>
    </row>
    <row r="244" spans="1:31" ht="18" customHeight="1">
      <c r="A244" s="49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7"/>
      <c r="U244" s="7"/>
      <c r="V244" s="7"/>
      <c r="W244" s="6"/>
      <c r="X244" s="6"/>
      <c r="Y244" s="5"/>
      <c r="Z244" s="49"/>
      <c r="AA244" s="49"/>
      <c r="AB244" s="49"/>
      <c r="AC244" s="49"/>
      <c r="AD244" s="49"/>
      <c r="AE244" s="49"/>
    </row>
    <row r="245" spans="1:31" ht="18" customHeight="1">
      <c r="A245" s="49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7"/>
      <c r="U245" s="7"/>
      <c r="V245" s="7"/>
      <c r="W245" s="6"/>
      <c r="X245" s="6"/>
      <c r="Y245" s="5"/>
      <c r="Z245" s="49"/>
      <c r="AA245" s="49"/>
      <c r="AB245" s="49"/>
      <c r="AC245" s="49"/>
      <c r="AD245" s="49"/>
      <c r="AE245" s="49"/>
    </row>
    <row r="246" spans="1:31" ht="18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</row>
    <row r="247" spans="1:31" ht="18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</row>
    <row r="248" spans="1:31" ht="18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</row>
    <row r="249" spans="1:31" ht="18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</row>
    <row r="250" spans="1:31" ht="18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</row>
    <row r="251" spans="1:31" ht="18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</row>
    <row r="252" spans="1:31" ht="18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</row>
    <row r="253" spans="1:31" ht="18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</row>
    <row r="254" spans="1:31" ht="18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</row>
    <row r="255" spans="1:31" ht="18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</row>
    <row r="256" spans="1:31" ht="18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</row>
    <row r="257" spans="1:31" ht="18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</row>
    <row r="258" spans="1:31" ht="18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</row>
    <row r="259" spans="1:31" ht="18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</row>
    <row r="260" spans="1:31" ht="18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</row>
    <row r="261" spans="1:31" ht="18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</row>
    <row r="262" spans="1:31" ht="18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</row>
    <row r="263" spans="1:31" ht="18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</row>
    <row r="264" spans="1:31" ht="18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</row>
    <row r="265" spans="1:31" ht="18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</row>
    <row r="266" spans="1:31" ht="18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</row>
    <row r="267" spans="1:31" ht="18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</row>
    <row r="268" spans="1:31" ht="18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</row>
    <row r="269" spans="1:31" ht="18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</row>
    <row r="270" spans="1:31" ht="18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</row>
    <row r="271" spans="1:31" ht="18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</row>
    <row r="272" spans="1:31" ht="18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</row>
    <row r="273" spans="1:31" ht="18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</row>
    <row r="274" spans="1:31" ht="18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</row>
    <row r="275" spans="1:31" ht="18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</row>
    <row r="276" spans="1:31" ht="18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</row>
    <row r="277" spans="1:31" ht="18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</row>
    <row r="278" spans="1:31" ht="18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</row>
    <row r="279" spans="1:31" ht="18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</row>
    <row r="280" spans="1:31" ht="18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</row>
    <row r="281" spans="1:31" ht="18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</row>
    <row r="282" spans="1:31" ht="18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</row>
    <row r="283" spans="1:31" ht="18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</row>
    <row r="284" spans="1:31" ht="18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</row>
    <row r="285" spans="1:31" ht="18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</row>
    <row r="286" spans="1:31" ht="18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</row>
    <row r="287" spans="1:31" ht="18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</row>
    <row r="288" spans="1:31" ht="18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</row>
    <row r="289" spans="1:31" ht="18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</row>
    <row r="290" spans="1:31" ht="18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</row>
    <row r="291" spans="1:31" ht="18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</row>
    <row r="292" spans="1:31" ht="18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</row>
    <row r="293" spans="1:31" ht="18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</row>
    <row r="294" spans="1:31" ht="18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</row>
    <row r="295" spans="1:31" ht="18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</row>
    <row r="296" spans="1:31" ht="18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</row>
    <row r="297" spans="1:31" ht="18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</row>
    <row r="298" spans="1:31" ht="18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</row>
    <row r="299" spans="1:31" ht="18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</row>
    <row r="300" spans="1:31" ht="18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</row>
    <row r="301" spans="1:31" ht="18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</row>
    <row r="302" spans="1:31" ht="18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</row>
    <row r="303" spans="1:31" ht="18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</row>
    <row r="304" spans="1:31" ht="18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</row>
    <row r="305" spans="1:31" ht="18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</row>
    <row r="306" spans="1:31" ht="18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</row>
    <row r="307" spans="1:31" ht="18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</row>
    <row r="308" spans="1:31" ht="18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</row>
    <row r="309" spans="1:31" ht="18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</row>
    <row r="310" spans="1:31" ht="18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</row>
    <row r="311" spans="1:31" ht="18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</row>
    <row r="312" spans="1:31" ht="18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</row>
    <row r="313" spans="1:31" ht="18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</row>
    <row r="314" spans="1:31" ht="18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</row>
    <row r="315" spans="1:31" ht="18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</row>
    <row r="316" spans="1:31" ht="18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</row>
    <row r="317" spans="1:31" ht="18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</row>
    <row r="318" spans="1:31" ht="18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</row>
    <row r="319" spans="1:31" ht="18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</row>
    <row r="320" spans="1:31" ht="18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</row>
    <row r="321" spans="1:31" ht="18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</row>
    <row r="322" spans="1:31" ht="18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</row>
    <row r="323" spans="1:31" ht="18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</row>
    <row r="324" spans="1:31" ht="18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</row>
    <row r="325" spans="1:31" ht="18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</row>
    <row r="326" spans="1:31" ht="18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</row>
    <row r="327" spans="1:31" ht="18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</row>
    <row r="328" spans="1:31" ht="18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</row>
    <row r="329" spans="1:31" ht="18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</row>
    <row r="330" spans="1:31" ht="18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</row>
    <row r="331" spans="1:31" ht="18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</row>
    <row r="332" spans="1:31" ht="18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</row>
    <row r="333" spans="1:31" ht="18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</row>
    <row r="334" spans="1:31" ht="18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</row>
    <row r="335" spans="1:31" ht="18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</row>
    <row r="336" spans="1:31" ht="18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</row>
    <row r="337" spans="1:31" ht="18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</row>
    <row r="338" spans="1:31" ht="18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</row>
    <row r="339" spans="1:31" ht="18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</row>
    <row r="340" spans="1:31" ht="18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</row>
    <row r="341" spans="1:31" ht="18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</row>
    <row r="342" spans="1:31" ht="18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</row>
    <row r="343" spans="1:31" ht="18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</row>
    <row r="344" spans="1:31" ht="18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</row>
    <row r="345" spans="1:31" ht="18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</row>
    <row r="346" spans="1:31" ht="18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</row>
    <row r="347" spans="1:31" ht="18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</row>
    <row r="348" spans="1:31" ht="18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</row>
    <row r="349" spans="1:31" ht="18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</row>
    <row r="350" spans="1:31" ht="18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</row>
    <row r="351" spans="1:31" ht="18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</row>
    <row r="352" spans="1:31" ht="18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</row>
    <row r="353" spans="1:31" ht="18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</row>
    <row r="354" spans="1:31" ht="18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</row>
    <row r="355" spans="1:31" ht="18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</row>
    <row r="356" spans="1:31" ht="18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</row>
    <row r="357" spans="1:31" ht="18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</row>
    <row r="358" spans="1:31" ht="18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</row>
    <row r="359" spans="1:31" ht="18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</row>
    <row r="360" spans="1:31" ht="18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</row>
    <row r="361" spans="1:31" ht="18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</row>
    <row r="362" spans="1:31" ht="18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</row>
    <row r="363" spans="1:31" ht="18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</row>
    <row r="364" spans="1:31" ht="18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</row>
    <row r="365" spans="1:31" ht="18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</row>
    <row r="366" spans="1:31" ht="18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  <c r="AC366" s="49"/>
      <c r="AD366" s="49"/>
      <c r="AE366" s="49"/>
    </row>
    <row r="367" spans="1:31" ht="18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  <c r="AC367" s="49"/>
      <c r="AD367" s="49"/>
      <c r="AE367" s="49"/>
    </row>
    <row r="368" spans="1:31" ht="18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  <c r="AC368" s="49"/>
      <c r="AD368" s="49"/>
      <c r="AE368" s="49"/>
    </row>
    <row r="369" spans="1:31" ht="18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  <c r="AC369" s="49"/>
      <c r="AD369" s="49"/>
      <c r="AE369" s="49"/>
    </row>
    <row r="370" spans="1:31" ht="18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  <c r="AC370" s="49"/>
      <c r="AD370" s="49"/>
      <c r="AE370" s="49"/>
    </row>
    <row r="371" spans="1:31" ht="18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  <c r="AC371" s="49"/>
      <c r="AD371" s="49"/>
      <c r="AE371" s="49"/>
    </row>
    <row r="372" spans="1:31" ht="18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  <c r="AC372" s="49"/>
      <c r="AD372" s="49"/>
      <c r="AE372" s="49"/>
    </row>
    <row r="373" spans="1:31" ht="18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  <c r="AC373" s="49"/>
      <c r="AD373" s="49"/>
      <c r="AE373" s="49"/>
    </row>
    <row r="374" spans="1:31" ht="18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</row>
    <row r="375" spans="1:31" ht="18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  <c r="AC375" s="49"/>
      <c r="AD375" s="49"/>
      <c r="AE375" s="49"/>
    </row>
    <row r="376" spans="1:31" ht="18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  <c r="AC376" s="49"/>
      <c r="AD376" s="49"/>
      <c r="AE376" s="49"/>
    </row>
    <row r="377" spans="1:31" ht="18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  <c r="AC377" s="49"/>
      <c r="AD377" s="49"/>
      <c r="AE377" s="49"/>
    </row>
    <row r="378" spans="1:31" ht="18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  <c r="AC378" s="49"/>
      <c r="AD378" s="49"/>
      <c r="AE378" s="49"/>
    </row>
    <row r="379" spans="1:31" ht="18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  <c r="AC379" s="49"/>
      <c r="AD379" s="49"/>
      <c r="AE379" s="49"/>
    </row>
    <row r="380" spans="1:31" ht="18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  <c r="AC380" s="49"/>
      <c r="AD380" s="49"/>
      <c r="AE380" s="49"/>
    </row>
    <row r="381" spans="1:31" ht="18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  <c r="AC381" s="49"/>
      <c r="AD381" s="49"/>
      <c r="AE381" s="49"/>
    </row>
    <row r="382" spans="1:31" ht="18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  <c r="AC382" s="49"/>
      <c r="AD382" s="49"/>
      <c r="AE382" s="49"/>
    </row>
    <row r="383" spans="1:31" ht="18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  <c r="AC383" s="49"/>
      <c r="AD383" s="49"/>
      <c r="AE383" s="49"/>
    </row>
    <row r="384" spans="1:31" ht="18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  <c r="AC384" s="49"/>
      <c r="AD384" s="49"/>
      <c r="AE384" s="49"/>
    </row>
    <row r="385" spans="1:31" ht="18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  <c r="AC385" s="49"/>
      <c r="AD385" s="49"/>
      <c r="AE385" s="49"/>
    </row>
    <row r="386" spans="1:31" ht="18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  <c r="AC386" s="49"/>
      <c r="AD386" s="49"/>
      <c r="AE386" s="49"/>
    </row>
    <row r="387" spans="1:31" ht="18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  <c r="AC387" s="49"/>
      <c r="AD387" s="49"/>
      <c r="AE387" s="49"/>
    </row>
    <row r="388" spans="1:31" ht="18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  <c r="AC388" s="49"/>
      <c r="AD388" s="49"/>
      <c r="AE388" s="49"/>
    </row>
    <row r="389" spans="1:31" ht="18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  <c r="AC389" s="49"/>
      <c r="AD389" s="49"/>
      <c r="AE389" s="49"/>
    </row>
    <row r="390" spans="1:31" ht="18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  <c r="AC390" s="49"/>
      <c r="AD390" s="49"/>
      <c r="AE390" s="49"/>
    </row>
    <row r="391" spans="1:31" ht="18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  <c r="AC391" s="49"/>
      <c r="AD391" s="49"/>
      <c r="AE391" s="49"/>
    </row>
    <row r="392" spans="1:31" ht="18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  <c r="AC392" s="49"/>
      <c r="AD392" s="49"/>
      <c r="AE392" s="49"/>
    </row>
    <row r="393" spans="1:31" ht="18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  <c r="AC393" s="49"/>
      <c r="AD393" s="49"/>
      <c r="AE393" s="49"/>
    </row>
    <row r="394" spans="1:31" ht="18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  <c r="AC394" s="49"/>
      <c r="AD394" s="49"/>
      <c r="AE394" s="49"/>
    </row>
    <row r="395" spans="1:31" ht="18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49"/>
      <c r="AD395" s="49"/>
      <c r="AE395" s="49"/>
    </row>
    <row r="396" spans="1:31" ht="18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9"/>
      <c r="AD396" s="49"/>
      <c r="AE396" s="49"/>
    </row>
    <row r="397" spans="1:31" ht="18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  <c r="AC397" s="49"/>
      <c r="AD397" s="49"/>
      <c r="AE397" s="49"/>
    </row>
    <row r="398" spans="1:31" ht="18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  <c r="AC398" s="49"/>
      <c r="AD398" s="49"/>
      <c r="AE398" s="49"/>
    </row>
    <row r="399" spans="1:31" ht="18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  <c r="AC399" s="49"/>
      <c r="AD399" s="49"/>
      <c r="AE399" s="49"/>
    </row>
    <row r="400" spans="1:31" ht="18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</row>
    <row r="401" spans="1:31" ht="18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</row>
    <row r="402" spans="1:31" ht="18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  <c r="AC402" s="49"/>
      <c r="AD402" s="49"/>
      <c r="AE402" s="49"/>
    </row>
    <row r="403" spans="1:31" ht="18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</row>
    <row r="404" spans="1:31" ht="18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</row>
    <row r="405" spans="1:31" ht="18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  <c r="AC405" s="49"/>
      <c r="AD405" s="49"/>
      <c r="AE405" s="49"/>
    </row>
    <row r="406" spans="1:31" ht="18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  <c r="AC406" s="49"/>
      <c r="AD406" s="49"/>
      <c r="AE406" s="49"/>
    </row>
    <row r="407" spans="1:31" ht="18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  <c r="AC407" s="49"/>
      <c r="AD407" s="49"/>
      <c r="AE407" s="49"/>
    </row>
    <row r="408" spans="1:31" ht="18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  <c r="AC408" s="49"/>
      <c r="AD408" s="49"/>
      <c r="AE408" s="49"/>
    </row>
    <row r="409" spans="1:31" ht="18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  <c r="AC409" s="49"/>
      <c r="AD409" s="49"/>
      <c r="AE409" s="49"/>
    </row>
    <row r="410" spans="1:31" ht="18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  <c r="AC410" s="49"/>
      <c r="AD410" s="49"/>
      <c r="AE410" s="49"/>
    </row>
    <row r="411" spans="1:31" ht="18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  <c r="AC411" s="49"/>
      <c r="AD411" s="49"/>
      <c r="AE411" s="49"/>
    </row>
    <row r="412" spans="1:31" ht="18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  <c r="AC412" s="49"/>
      <c r="AD412" s="49"/>
      <c r="AE412" s="49"/>
    </row>
    <row r="413" spans="1:31" ht="18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  <c r="AC413" s="49"/>
      <c r="AD413" s="49"/>
      <c r="AE413" s="49"/>
    </row>
    <row r="414" spans="1:31" ht="18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  <c r="AC414" s="49"/>
      <c r="AD414" s="49"/>
      <c r="AE414" s="49"/>
    </row>
    <row r="415" spans="1:31" ht="18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  <c r="AC415" s="49"/>
      <c r="AD415" s="49"/>
      <c r="AE415" s="49"/>
    </row>
    <row r="416" spans="1:31" ht="18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</row>
    <row r="417" spans="1:31" ht="18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</row>
    <row r="418" spans="1:31" ht="18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  <c r="AC418" s="49"/>
      <c r="AD418" s="49"/>
      <c r="AE418" s="49"/>
    </row>
    <row r="419" spans="1:31" ht="18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  <c r="AC419" s="49"/>
      <c r="AD419" s="49"/>
      <c r="AE419" s="49"/>
    </row>
    <row r="420" spans="1:31" ht="18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  <c r="AC420" s="49"/>
      <c r="AD420" s="49"/>
      <c r="AE420" s="49"/>
    </row>
    <row r="421" spans="1:31" ht="18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  <c r="AC421" s="49"/>
      <c r="AD421" s="49"/>
      <c r="AE421" s="49"/>
    </row>
    <row r="422" spans="1:31" ht="18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  <c r="AC422" s="49"/>
      <c r="AD422" s="49"/>
      <c r="AE422" s="49"/>
    </row>
    <row r="423" spans="1:31" ht="18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  <c r="AC423" s="49"/>
      <c r="AD423" s="49"/>
      <c r="AE423" s="49"/>
    </row>
    <row r="424" spans="1:31" ht="18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  <c r="AC424" s="49"/>
      <c r="AD424" s="49"/>
      <c r="AE424" s="49"/>
    </row>
    <row r="425" spans="1:31" ht="18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  <c r="AC425" s="49"/>
      <c r="AD425" s="49"/>
      <c r="AE425" s="49"/>
    </row>
    <row r="426" spans="1:31" ht="18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  <c r="AC426" s="49"/>
      <c r="AD426" s="49"/>
      <c r="AE426" s="49"/>
    </row>
    <row r="427" spans="1:31" ht="18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  <c r="AC427" s="49"/>
      <c r="AD427" s="49"/>
      <c r="AE427" s="49"/>
    </row>
    <row r="428" spans="1:31" ht="18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  <c r="AC428" s="49"/>
      <c r="AD428" s="49"/>
      <c r="AE428" s="49"/>
    </row>
    <row r="429" spans="1:31" ht="18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  <c r="AC429" s="49"/>
      <c r="AD429" s="49"/>
      <c r="AE429" s="49"/>
    </row>
    <row r="430" spans="1:31" ht="18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  <c r="AC430" s="49"/>
      <c r="AD430" s="49"/>
      <c r="AE430" s="49"/>
    </row>
    <row r="431" spans="1:31" ht="18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</row>
    <row r="432" spans="1:31" ht="18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</row>
    <row r="433" spans="1:31" ht="18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</row>
    <row r="434" spans="1:31" ht="18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  <c r="AC434" s="49"/>
      <c r="AD434" s="49"/>
      <c r="AE434" s="49"/>
    </row>
    <row r="435" spans="1:31" ht="18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  <c r="AC435" s="49"/>
      <c r="AD435" s="49"/>
      <c r="AE435" s="49"/>
    </row>
    <row r="436" spans="1:31" ht="18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  <c r="AC436" s="49"/>
      <c r="AD436" s="49"/>
      <c r="AE436" s="49"/>
    </row>
    <row r="437" spans="1:31" ht="18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</row>
    <row r="438" spans="1:31" ht="18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  <c r="AC438" s="49"/>
      <c r="AD438" s="49"/>
      <c r="AE438" s="49"/>
    </row>
    <row r="439" spans="1:31" ht="18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  <c r="AC439" s="49"/>
      <c r="AD439" s="49"/>
      <c r="AE439" s="49"/>
    </row>
    <row r="440" spans="1:31" ht="18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49"/>
      <c r="AD440" s="49"/>
      <c r="AE440" s="49"/>
    </row>
    <row r="441" spans="1:31" ht="18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9"/>
      <c r="AD441" s="49"/>
      <c r="AE441" s="49"/>
    </row>
    <row r="442" spans="1:31" ht="18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  <c r="AC442" s="49"/>
      <c r="AD442" s="49"/>
      <c r="AE442" s="49"/>
    </row>
    <row r="443" spans="1:31" ht="18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  <c r="AC443" s="49"/>
      <c r="AD443" s="49"/>
      <c r="AE443" s="49"/>
    </row>
    <row r="444" spans="1:31" ht="18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  <c r="AC444" s="49"/>
      <c r="AD444" s="49"/>
      <c r="AE444" s="49"/>
    </row>
    <row r="445" spans="1:31" ht="18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  <c r="AC445" s="49"/>
      <c r="AD445" s="49"/>
      <c r="AE445" s="49"/>
    </row>
    <row r="446" spans="1:31" ht="18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</row>
    <row r="447" spans="1:31" ht="18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  <c r="AC447" s="49"/>
      <c r="AD447" s="49"/>
      <c r="AE447" s="49"/>
    </row>
    <row r="448" spans="1:31" ht="18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  <c r="AC448" s="49"/>
      <c r="AD448" s="49"/>
      <c r="AE448" s="49"/>
    </row>
    <row r="449" spans="1:31" ht="18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  <c r="AC449" s="49"/>
      <c r="AD449" s="49"/>
      <c r="AE449" s="49"/>
    </row>
    <row r="450" spans="1:31" ht="18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  <c r="AC450" s="49"/>
      <c r="AD450" s="49"/>
      <c r="AE450" s="49"/>
    </row>
    <row r="451" spans="1:31" ht="18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  <c r="AC451" s="49"/>
      <c r="AD451" s="49"/>
      <c r="AE451" s="49"/>
    </row>
    <row r="452" spans="1:31" ht="18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  <c r="AC452" s="49"/>
      <c r="AD452" s="49"/>
      <c r="AE452" s="49"/>
    </row>
    <row r="453" spans="1:31" ht="18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  <c r="AC453" s="49"/>
      <c r="AD453" s="49"/>
      <c r="AE453" s="49"/>
    </row>
    <row r="454" spans="1:31" ht="18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</row>
    <row r="455" spans="1:31" ht="18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  <c r="AC455" s="49"/>
      <c r="AD455" s="49"/>
      <c r="AE455" s="49"/>
    </row>
    <row r="456" spans="1:31" ht="18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  <c r="AC456" s="49"/>
      <c r="AD456" s="49"/>
      <c r="AE456" s="49"/>
    </row>
    <row r="457" spans="1:31" ht="18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</row>
    <row r="458" spans="1:31" ht="18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  <c r="AC458" s="49"/>
      <c r="AD458" s="49"/>
      <c r="AE458" s="49"/>
    </row>
    <row r="459" spans="1:31" ht="18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  <c r="AC459" s="49"/>
      <c r="AD459" s="49"/>
      <c r="AE459" s="49"/>
    </row>
    <row r="460" spans="1:31" ht="18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</row>
    <row r="461" spans="1:31" ht="18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</row>
    <row r="462" spans="1:31" ht="18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  <c r="AC462" s="49"/>
      <c r="AD462" s="49"/>
      <c r="AE462" s="49"/>
    </row>
    <row r="463" spans="1:31" ht="18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  <c r="AC463" s="49"/>
      <c r="AD463" s="49"/>
      <c r="AE463" s="49"/>
    </row>
    <row r="464" spans="1:31" ht="18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  <c r="AC464" s="49"/>
      <c r="AD464" s="49"/>
      <c r="AE464" s="49"/>
    </row>
    <row r="465" spans="1:31" ht="18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  <c r="AC465" s="49"/>
      <c r="AD465" s="49"/>
      <c r="AE465" s="49"/>
    </row>
    <row r="466" spans="1:31" ht="18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</row>
    <row r="467" spans="1:31" ht="18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  <c r="AC467" s="49"/>
      <c r="AD467" s="49"/>
      <c r="AE467" s="49"/>
    </row>
    <row r="468" spans="1:31" ht="18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</row>
    <row r="469" spans="1:31" ht="18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  <c r="AC469" s="49"/>
      <c r="AD469" s="49"/>
      <c r="AE469" s="49"/>
    </row>
    <row r="470" spans="1:31" ht="18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</row>
    <row r="471" spans="1:31" ht="18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</row>
    <row r="472" spans="1:31" ht="18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  <c r="AC472" s="49"/>
      <c r="AD472" s="49"/>
      <c r="AE472" s="49"/>
    </row>
    <row r="473" spans="1:31" ht="18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  <c r="AC473" s="49"/>
      <c r="AD473" s="49"/>
      <c r="AE473" s="49"/>
    </row>
    <row r="474" spans="1:31" ht="18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  <c r="AC474" s="49"/>
      <c r="AD474" s="49"/>
      <c r="AE474" s="49"/>
    </row>
    <row r="475" spans="1:31" ht="18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  <c r="AC475" s="49"/>
      <c r="AD475" s="49"/>
      <c r="AE475" s="49"/>
    </row>
    <row r="476" spans="1:31" ht="18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  <c r="AC476" s="49"/>
      <c r="AD476" s="49"/>
      <c r="AE476" s="49"/>
    </row>
    <row r="477" spans="1:31" ht="18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  <c r="AC477" s="49"/>
      <c r="AD477" s="49"/>
      <c r="AE477" s="49"/>
    </row>
    <row r="478" spans="1:31" ht="18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</row>
    <row r="479" spans="1:31" ht="18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</row>
    <row r="480" spans="1:31" ht="18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</row>
    <row r="481" spans="1:31" ht="18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</row>
    <row r="482" spans="1:31" ht="18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  <c r="AC482" s="49"/>
      <c r="AD482" s="49"/>
      <c r="AE482" s="49"/>
    </row>
    <row r="483" spans="1:31" ht="18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</row>
    <row r="484" spans="1:31" ht="18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  <c r="AC484" s="49"/>
      <c r="AD484" s="49"/>
      <c r="AE484" s="49"/>
    </row>
    <row r="485" spans="1:31" ht="18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</row>
    <row r="486" spans="1:31" ht="18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</row>
    <row r="487" spans="1:31" ht="18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</row>
    <row r="488" spans="1:31" ht="18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</row>
    <row r="489" spans="1:31" ht="18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  <c r="AC489" s="49"/>
      <c r="AD489" s="49"/>
      <c r="AE489" s="49"/>
    </row>
    <row r="490" spans="1:31" ht="18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</row>
    <row r="491" spans="1:31" ht="18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</row>
    <row r="492" spans="1:31" ht="18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</row>
    <row r="493" spans="1:31" ht="18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</row>
    <row r="494" spans="1:31" ht="18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</row>
    <row r="495" spans="1:31" ht="18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  <c r="AC495" s="49"/>
      <c r="AD495" s="49"/>
      <c r="AE495" s="49"/>
    </row>
    <row r="496" spans="1:31" ht="18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</row>
    <row r="497" spans="1:31" ht="18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  <c r="AC497" s="49"/>
      <c r="AD497" s="49"/>
      <c r="AE497" s="49"/>
    </row>
    <row r="498" spans="1:31" ht="18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  <c r="AC498" s="49"/>
      <c r="AD498" s="49"/>
      <c r="AE498" s="49"/>
    </row>
    <row r="499" spans="1:31" ht="18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</row>
    <row r="500" spans="1:31" ht="18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</row>
    <row r="501" spans="1:31" ht="18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</row>
    <row r="502" spans="1:31" ht="18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  <c r="AC502" s="49"/>
      <c r="AD502" s="49"/>
      <c r="AE502" s="49"/>
    </row>
    <row r="503" spans="1:31" ht="18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</row>
    <row r="504" spans="1:31" ht="18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  <c r="AC504" s="49"/>
      <c r="AD504" s="49"/>
      <c r="AE504" s="49"/>
    </row>
    <row r="505" spans="1:31" ht="18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</row>
    <row r="506" spans="1:31" ht="18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</row>
    <row r="507" spans="1:31" ht="18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</row>
    <row r="508" spans="1:31" ht="18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  <c r="AC508" s="49"/>
      <c r="AD508" s="49"/>
      <c r="AE508" s="49"/>
    </row>
    <row r="509" spans="1:31" ht="18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</row>
    <row r="510" spans="1:31" ht="18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  <c r="AC510" s="49"/>
      <c r="AD510" s="49"/>
      <c r="AE510" s="49"/>
    </row>
    <row r="511" spans="1:31" ht="18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  <c r="AC511" s="49"/>
      <c r="AD511" s="49"/>
      <c r="AE511" s="49"/>
    </row>
    <row r="512" spans="1:31" ht="18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</row>
    <row r="513" spans="1:31" ht="18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</row>
    <row r="514" spans="1:31" ht="18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  <c r="AC514" s="49"/>
      <c r="AD514" s="49"/>
      <c r="AE514" s="49"/>
    </row>
    <row r="515" spans="1:31" ht="18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  <c r="AC515" s="49"/>
      <c r="AD515" s="49"/>
      <c r="AE515" s="49"/>
    </row>
    <row r="516" spans="1:31" ht="18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  <c r="AC516" s="49"/>
      <c r="AD516" s="49"/>
      <c r="AE516" s="49"/>
    </row>
    <row r="517" spans="1:31" ht="18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  <c r="AC517" s="49"/>
      <c r="AD517" s="49"/>
      <c r="AE517" s="49"/>
    </row>
    <row r="518" spans="1:31" ht="18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  <c r="AC518" s="49"/>
      <c r="AD518" s="49"/>
      <c r="AE518" s="49"/>
    </row>
    <row r="519" spans="1:31" ht="18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</row>
    <row r="520" spans="1:31" ht="18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</row>
    <row r="521" spans="1:31" ht="18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  <c r="AC521" s="49"/>
      <c r="AD521" s="49"/>
      <c r="AE521" s="49"/>
    </row>
    <row r="522" spans="1:31" ht="18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  <c r="AE522" s="49"/>
    </row>
    <row r="523" spans="1:31" ht="18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  <c r="AC523" s="49"/>
      <c r="AD523" s="49"/>
      <c r="AE523" s="49"/>
    </row>
    <row r="524" spans="1:31" ht="18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49"/>
      <c r="AD524" s="49"/>
      <c r="AE524" s="49"/>
    </row>
    <row r="525" spans="1:31" ht="18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</row>
    <row r="526" spans="1:31" ht="18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</row>
    <row r="527" spans="1:31" ht="18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  <c r="AC527" s="49"/>
      <c r="AD527" s="49"/>
      <c r="AE527" s="49"/>
    </row>
    <row r="528" spans="1:31" ht="18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  <c r="AC528" s="49"/>
      <c r="AD528" s="49"/>
      <c r="AE528" s="49"/>
    </row>
    <row r="529" spans="1:31" ht="18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  <c r="AC529" s="49"/>
      <c r="AD529" s="49"/>
      <c r="AE529" s="49"/>
    </row>
    <row r="530" spans="1:31" ht="18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  <c r="AC530" s="49"/>
      <c r="AD530" s="49"/>
      <c r="AE530" s="49"/>
    </row>
    <row r="531" spans="1:31" ht="18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</row>
    <row r="532" spans="1:31" ht="18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</row>
    <row r="533" spans="1:31" ht="18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  <c r="AC533" s="49"/>
      <c r="AD533" s="49"/>
      <c r="AE533" s="49"/>
    </row>
    <row r="534" spans="1:31" ht="18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  <c r="AC534" s="49"/>
      <c r="AD534" s="49"/>
      <c r="AE534" s="49"/>
    </row>
    <row r="535" spans="1:31" ht="18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  <c r="AC535" s="49"/>
      <c r="AD535" s="49"/>
      <c r="AE535" s="49"/>
    </row>
    <row r="536" spans="1:31" ht="18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  <c r="AC536" s="49"/>
      <c r="AD536" s="49"/>
      <c r="AE536" s="49"/>
    </row>
    <row r="537" spans="1:31" ht="18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</row>
    <row r="538" spans="1:31" ht="18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</row>
    <row r="539" spans="1:31" ht="18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</row>
    <row r="540" spans="1:31" ht="18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</row>
    <row r="541" spans="1:31" ht="18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</row>
    <row r="542" spans="1:31" ht="18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</row>
    <row r="543" spans="1:31" ht="18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</row>
    <row r="544" spans="1:31" ht="18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</row>
    <row r="545" spans="1:31" ht="18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/>
      <c r="AD545" s="49"/>
      <c r="AE545" s="49"/>
    </row>
    <row r="546" spans="1:31" ht="18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/>
      <c r="AD546" s="49"/>
      <c r="AE546" s="49"/>
    </row>
    <row r="547" spans="1:31" ht="18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</row>
    <row r="548" spans="1:31" ht="18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/>
      <c r="AD548" s="49"/>
      <c r="AE548" s="49"/>
    </row>
    <row r="549" spans="1:31" ht="18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</row>
    <row r="550" spans="1:31" ht="18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</row>
    <row r="551" spans="1:31" ht="18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/>
      <c r="AD551" s="49"/>
      <c r="AE551" s="49"/>
    </row>
    <row r="552" spans="1:31" ht="18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</row>
    <row r="553" spans="1:31" ht="18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</row>
    <row r="554" spans="1:31" ht="18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/>
      <c r="AD554" s="49"/>
      <c r="AE554" s="49"/>
    </row>
    <row r="555" spans="1:31" ht="18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</row>
    <row r="556" spans="1:31" ht="18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</row>
    <row r="557" spans="1:31" ht="18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  <c r="AC557" s="49"/>
      <c r="AD557" s="49"/>
      <c r="AE557" s="49"/>
    </row>
    <row r="558" spans="1:31" ht="18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  <c r="AC558" s="49"/>
      <c r="AD558" s="49"/>
      <c r="AE558" s="49"/>
    </row>
    <row r="559" spans="1:31" ht="18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  <c r="AC559" s="49"/>
      <c r="AD559" s="49"/>
      <c r="AE559" s="49"/>
    </row>
    <row r="560" spans="1:31" ht="18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  <c r="AC560" s="49"/>
      <c r="AD560" s="49"/>
      <c r="AE560" s="49"/>
    </row>
    <row r="561" spans="1:31" ht="18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</row>
    <row r="562" spans="1:31" ht="18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</row>
    <row r="563" spans="1:31" ht="18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  <c r="AC563" s="49"/>
      <c r="AD563" s="49"/>
      <c r="AE563" s="49"/>
    </row>
    <row r="564" spans="1:31" ht="18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  <c r="AC564" s="49"/>
      <c r="AD564" s="49"/>
      <c r="AE564" s="49"/>
    </row>
    <row r="565" spans="1:31" ht="18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  <c r="AC565" s="49"/>
      <c r="AD565" s="49"/>
      <c r="AE565" s="49"/>
    </row>
    <row r="566" spans="1:31" ht="18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  <c r="AC566" s="49"/>
      <c r="AD566" s="49"/>
      <c r="AE566" s="49"/>
    </row>
    <row r="567" spans="1:31" ht="18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  <c r="AC567" s="49"/>
      <c r="AD567" s="49"/>
      <c r="AE567" s="49"/>
    </row>
    <row r="568" spans="1:31" ht="18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</row>
    <row r="569" spans="1:31" ht="18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  <c r="AC569" s="49"/>
      <c r="AD569" s="49"/>
      <c r="AE569" s="49"/>
    </row>
    <row r="570" spans="1:31" ht="18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</row>
    <row r="571" spans="1:31" ht="18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  <c r="AC571" s="49"/>
      <c r="AD571" s="49"/>
      <c r="AE571" s="49"/>
    </row>
    <row r="572" spans="1:31" ht="18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  <c r="AC572" s="49"/>
      <c r="AD572" s="49"/>
      <c r="AE572" s="49"/>
    </row>
    <row r="573" spans="1:31" ht="18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  <c r="AC573" s="49"/>
      <c r="AD573" s="49"/>
      <c r="AE573" s="49"/>
    </row>
    <row r="574" spans="1:31" ht="18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  <c r="AC574" s="49"/>
      <c r="AD574" s="49"/>
      <c r="AE574" s="49"/>
    </row>
    <row r="575" spans="1:31" ht="18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</row>
    <row r="576" spans="1:31" ht="18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  <c r="AC576" s="49"/>
      <c r="AD576" s="49"/>
      <c r="AE576" s="49"/>
    </row>
    <row r="577" spans="1:31" ht="18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  <c r="AC577" s="49"/>
      <c r="AD577" s="49"/>
      <c r="AE577" s="49"/>
    </row>
    <row r="578" spans="1:31" ht="18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  <c r="AC578" s="49"/>
      <c r="AD578" s="49"/>
      <c r="AE578" s="49"/>
    </row>
    <row r="579" spans="1:31" ht="18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  <c r="AC579" s="49"/>
      <c r="AD579" s="49"/>
      <c r="AE579" s="49"/>
    </row>
    <row r="580" spans="1:31" ht="18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  <c r="AC580" s="49"/>
      <c r="AD580" s="49"/>
      <c r="AE580" s="49"/>
    </row>
    <row r="581" spans="1:31" ht="18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  <c r="AC581" s="49"/>
      <c r="AD581" s="49"/>
      <c r="AE581" s="49"/>
    </row>
    <row r="582" spans="1:31" ht="18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  <c r="AC582" s="49"/>
      <c r="AD582" s="49"/>
      <c r="AE582" s="49"/>
    </row>
    <row r="583" spans="1:31" ht="18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  <c r="AC583" s="49"/>
      <c r="AD583" s="49"/>
      <c r="AE583" s="49"/>
    </row>
    <row r="584" spans="1:31" ht="18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  <c r="AC584" s="49"/>
      <c r="AD584" s="49"/>
      <c r="AE584" s="49"/>
    </row>
    <row r="585" spans="1:31" ht="18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  <c r="AC585" s="49"/>
      <c r="AD585" s="49"/>
      <c r="AE585" s="49"/>
    </row>
    <row r="586" spans="1:31" ht="18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  <c r="AC586" s="49"/>
      <c r="AD586" s="49"/>
      <c r="AE586" s="49"/>
    </row>
    <row r="587" spans="1:31" ht="18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  <c r="AC587" s="49"/>
      <c r="AD587" s="49"/>
      <c r="AE587" s="49"/>
    </row>
    <row r="588" spans="1:31" ht="18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  <c r="AC588" s="49"/>
      <c r="AD588" s="49"/>
      <c r="AE588" s="49"/>
    </row>
    <row r="589" spans="1:31" ht="18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  <c r="AC589" s="49"/>
      <c r="AD589" s="49"/>
      <c r="AE589" s="49"/>
    </row>
    <row r="590" spans="1:31" ht="18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  <c r="AC590" s="49"/>
      <c r="AD590" s="49"/>
      <c r="AE590" s="49"/>
    </row>
    <row r="591" spans="1:31" ht="18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  <c r="AC591" s="49"/>
      <c r="AD591" s="49"/>
      <c r="AE591" s="49"/>
    </row>
    <row r="592" spans="1:31" ht="18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  <c r="AC592" s="49"/>
      <c r="AD592" s="49"/>
      <c r="AE592" s="49"/>
    </row>
    <row r="593" spans="1:31" ht="18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  <c r="AC593" s="49"/>
      <c r="AD593" s="49"/>
      <c r="AE593" s="49"/>
    </row>
    <row r="594" spans="1:31" ht="18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  <c r="AC594" s="49"/>
      <c r="AD594" s="49"/>
      <c r="AE594" s="49"/>
    </row>
    <row r="595" spans="1:31" ht="18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  <c r="AC595" s="49"/>
      <c r="AD595" s="49"/>
      <c r="AE595" s="49"/>
    </row>
    <row r="596" spans="1:31" ht="18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  <c r="AC596" s="49"/>
      <c r="AD596" s="49"/>
      <c r="AE596" s="49"/>
    </row>
    <row r="597" spans="1:31" ht="18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  <c r="AC597" s="49"/>
      <c r="AD597" s="49"/>
      <c r="AE597" s="49"/>
    </row>
    <row r="598" spans="1:31" ht="18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  <c r="AC598" s="49"/>
      <c r="AD598" s="49"/>
      <c r="AE598" s="49"/>
    </row>
    <row r="599" spans="1:31" ht="18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  <c r="AC599" s="49"/>
      <c r="AD599" s="49"/>
      <c r="AE599" s="49"/>
    </row>
    <row r="600" spans="1:31" ht="18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  <c r="AC600" s="49"/>
      <c r="AD600" s="49"/>
      <c r="AE600" s="49"/>
    </row>
    <row r="601" spans="1:31" ht="18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  <c r="AC601" s="49"/>
      <c r="AD601" s="49"/>
      <c r="AE601" s="49"/>
    </row>
    <row r="602" spans="1:31" ht="18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  <c r="AC602" s="49"/>
      <c r="AD602" s="49"/>
      <c r="AE602" s="49"/>
    </row>
    <row r="603" spans="1:31" ht="18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  <c r="AC603" s="49"/>
      <c r="AD603" s="49"/>
      <c r="AE603" s="49"/>
    </row>
    <row r="604" spans="1:31" ht="18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  <c r="AC604" s="49"/>
      <c r="AD604" s="49"/>
      <c r="AE604" s="49"/>
    </row>
    <row r="605" spans="1:31" ht="18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  <c r="AC605" s="49"/>
      <c r="AD605" s="49"/>
      <c r="AE605" s="49"/>
    </row>
    <row r="606" spans="1:31" ht="18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  <c r="AC606" s="49"/>
      <c r="AD606" s="49"/>
      <c r="AE606" s="49"/>
    </row>
    <row r="607" spans="1:31" ht="18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  <c r="AC607" s="49"/>
      <c r="AD607" s="49"/>
      <c r="AE607" s="49"/>
    </row>
    <row r="608" spans="1:31" ht="18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  <c r="AC608" s="49"/>
      <c r="AD608" s="49"/>
      <c r="AE608" s="49"/>
    </row>
    <row r="609" spans="1:31" ht="18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  <c r="AC609" s="49"/>
      <c r="AD609" s="49"/>
      <c r="AE609" s="49"/>
    </row>
    <row r="610" spans="1:31" ht="18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  <c r="AC610" s="49"/>
      <c r="AD610" s="49"/>
      <c r="AE610" s="49"/>
    </row>
    <row r="611" spans="1:31" ht="18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  <c r="AC611" s="49"/>
      <c r="AD611" s="49"/>
      <c r="AE611" s="49"/>
    </row>
    <row r="612" spans="1:31" ht="18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  <c r="AC612" s="49"/>
      <c r="AD612" s="49"/>
      <c r="AE612" s="49"/>
    </row>
    <row r="613" spans="1:31" ht="18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  <c r="AC613" s="49"/>
      <c r="AD613" s="49"/>
      <c r="AE613" s="49"/>
    </row>
    <row r="614" spans="1:31" ht="18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  <c r="AC614" s="49"/>
      <c r="AD614" s="49"/>
      <c r="AE614" s="49"/>
    </row>
    <row r="615" spans="1:31" ht="18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  <c r="AC615" s="49"/>
      <c r="AD615" s="49"/>
      <c r="AE615" s="49"/>
    </row>
    <row r="616" spans="1:31" ht="18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  <c r="AC616" s="49"/>
      <c r="AD616" s="49"/>
      <c r="AE616" s="49"/>
    </row>
    <row r="617" spans="1:31" ht="18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</row>
    <row r="618" spans="1:31" ht="18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  <c r="AC618" s="49"/>
      <c r="AD618" s="49"/>
      <c r="AE618" s="49"/>
    </row>
    <row r="619" spans="1:31" ht="18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  <c r="AC619" s="49"/>
      <c r="AD619" s="49"/>
      <c r="AE619" s="49"/>
    </row>
    <row r="620" spans="1:31" ht="18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  <c r="AC620" s="49"/>
      <c r="AD620" s="49"/>
      <c r="AE620" s="49"/>
    </row>
    <row r="621" spans="1:31" ht="18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  <c r="AC621" s="49"/>
      <c r="AD621" s="49"/>
      <c r="AE621" s="49"/>
    </row>
    <row r="622" spans="1:31" ht="18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  <c r="AC622" s="49"/>
      <c r="AD622" s="49"/>
      <c r="AE622" s="49"/>
    </row>
    <row r="623" spans="1:31" ht="18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  <c r="AC623" s="49"/>
      <c r="AD623" s="49"/>
      <c r="AE623" s="49"/>
    </row>
    <row r="624" spans="1:31" ht="18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  <c r="AC624" s="49"/>
      <c r="AD624" s="49"/>
      <c r="AE624" s="49"/>
    </row>
    <row r="625" spans="1:31" ht="18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  <c r="AC625" s="49"/>
      <c r="AD625" s="49"/>
      <c r="AE625" s="49"/>
    </row>
    <row r="626" spans="1:31" ht="18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  <c r="AC626" s="49"/>
      <c r="AD626" s="49"/>
      <c r="AE626" s="49"/>
    </row>
    <row r="627" spans="1:31" ht="18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  <c r="AC627" s="49"/>
      <c r="AD627" s="49"/>
      <c r="AE627" s="49"/>
    </row>
    <row r="628" spans="1:31" ht="18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  <c r="AC628" s="49"/>
      <c r="AD628" s="49"/>
      <c r="AE628" s="49"/>
    </row>
    <row r="629" spans="1:31" ht="18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  <c r="AC629" s="49"/>
      <c r="AD629" s="49"/>
      <c r="AE629" s="49"/>
    </row>
    <row r="630" spans="1:31" ht="18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  <c r="AC630" s="49"/>
      <c r="AD630" s="49"/>
      <c r="AE630" s="49"/>
    </row>
    <row r="631" spans="1:31" ht="18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  <c r="AC631" s="49"/>
      <c r="AD631" s="49"/>
      <c r="AE631" s="49"/>
    </row>
    <row r="632" spans="1:31" ht="18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  <c r="AC632" s="49"/>
      <c r="AD632" s="49"/>
      <c r="AE632" s="49"/>
    </row>
    <row r="633" spans="1:31" ht="18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  <c r="AC633" s="49"/>
      <c r="AD633" s="49"/>
      <c r="AE633" s="49"/>
    </row>
    <row r="634" spans="1:31" ht="18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  <c r="AC634" s="49"/>
      <c r="AD634" s="49"/>
      <c r="AE634" s="49"/>
    </row>
    <row r="635" spans="1:31" ht="18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  <c r="AC635" s="49"/>
      <c r="AD635" s="49"/>
      <c r="AE635" s="49"/>
    </row>
    <row r="636" spans="1:31" ht="18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  <c r="AC636" s="49"/>
      <c r="AD636" s="49"/>
      <c r="AE636" s="49"/>
    </row>
    <row r="637" spans="1:31" ht="18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  <c r="AC637" s="49"/>
      <c r="AD637" s="49"/>
      <c r="AE637" s="49"/>
    </row>
    <row r="638" spans="1:31" ht="18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  <c r="AC638" s="49"/>
      <c r="AD638" s="49"/>
      <c r="AE638" s="49"/>
    </row>
    <row r="639" spans="1:31" ht="18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  <c r="AC639" s="49"/>
      <c r="AD639" s="49"/>
      <c r="AE639" s="49"/>
    </row>
    <row r="640" spans="1:31" ht="18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  <c r="AC640" s="49"/>
      <c r="AD640" s="49"/>
      <c r="AE640" s="49"/>
    </row>
    <row r="641" spans="1:31" ht="18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  <c r="AC641" s="49"/>
      <c r="AD641" s="49"/>
      <c r="AE641" s="49"/>
    </row>
    <row r="642" spans="1:31" ht="18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  <c r="AC642" s="49"/>
      <c r="AD642" s="49"/>
      <c r="AE642" s="49"/>
    </row>
    <row r="643" spans="1:31" ht="18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  <c r="AC643" s="49"/>
      <c r="AD643" s="49"/>
      <c r="AE643" s="49"/>
    </row>
    <row r="644" spans="1:31" ht="18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  <c r="AC644" s="49"/>
      <c r="AD644" s="49"/>
      <c r="AE644" s="49"/>
    </row>
    <row r="645" spans="1:31" ht="18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  <c r="AC645" s="49"/>
      <c r="AD645" s="49"/>
      <c r="AE645" s="49"/>
    </row>
    <row r="646" spans="1:31" ht="18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  <c r="AC646" s="49"/>
      <c r="AD646" s="49"/>
      <c r="AE646" s="49"/>
    </row>
    <row r="647" spans="1:31" ht="18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  <c r="AC647" s="49"/>
      <c r="AD647" s="49"/>
      <c r="AE647" s="49"/>
    </row>
    <row r="648" spans="1:31" ht="18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  <c r="AC648" s="49"/>
      <c r="AD648" s="49"/>
      <c r="AE648" s="49"/>
    </row>
    <row r="649" spans="1:31" ht="18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  <c r="AC649" s="49"/>
      <c r="AD649" s="49"/>
      <c r="AE649" s="49"/>
    </row>
    <row r="650" spans="1:31" ht="18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  <c r="AC650" s="49"/>
      <c r="AD650" s="49"/>
      <c r="AE650" s="49"/>
    </row>
    <row r="651" spans="1:31" ht="18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  <c r="AC651" s="49"/>
      <c r="AD651" s="49"/>
      <c r="AE651" s="49"/>
    </row>
    <row r="652" spans="1:31" ht="18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  <c r="AC652" s="49"/>
      <c r="AD652" s="49"/>
      <c r="AE652" s="49"/>
    </row>
    <row r="653" spans="1:31" ht="18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  <c r="AC653" s="49"/>
      <c r="AD653" s="49"/>
      <c r="AE653" s="49"/>
    </row>
    <row r="654" spans="1:31" ht="18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  <c r="AC654" s="49"/>
      <c r="AD654" s="49"/>
      <c r="AE654" s="49"/>
    </row>
    <row r="655" spans="1:31" ht="18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  <c r="AC655" s="49"/>
      <c r="AD655" s="49"/>
      <c r="AE655" s="49"/>
    </row>
    <row r="656" spans="1:31" ht="18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  <c r="AC656" s="49"/>
      <c r="AD656" s="49"/>
      <c r="AE656" s="49"/>
    </row>
    <row r="657" spans="1:31" ht="18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  <c r="AC657" s="49"/>
      <c r="AD657" s="49"/>
      <c r="AE657" s="49"/>
    </row>
    <row r="658" spans="1:31" ht="18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  <c r="AC658" s="49"/>
      <c r="AD658" s="49"/>
      <c r="AE658" s="49"/>
    </row>
    <row r="659" spans="1:31" ht="18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  <c r="AC659" s="49"/>
      <c r="AD659" s="49"/>
      <c r="AE659" s="49"/>
    </row>
    <row r="660" spans="1:31" ht="18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  <c r="AC660" s="49"/>
      <c r="AD660" s="49"/>
      <c r="AE660" s="49"/>
    </row>
    <row r="661" spans="1:31" ht="18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  <c r="AC661" s="49"/>
      <c r="AD661" s="49"/>
      <c r="AE661" s="49"/>
    </row>
    <row r="662" spans="1:31" ht="18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  <c r="AC662" s="49"/>
      <c r="AD662" s="49"/>
      <c r="AE662" s="49"/>
    </row>
    <row r="663" spans="1:31" ht="18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</row>
    <row r="664" spans="1:31" ht="18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  <c r="AC664" s="49"/>
      <c r="AD664" s="49"/>
      <c r="AE664" s="49"/>
    </row>
    <row r="665" spans="1:31" ht="18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  <c r="AC665" s="49"/>
      <c r="AD665" s="49"/>
      <c r="AE665" s="49"/>
    </row>
    <row r="666" spans="1:31" ht="18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  <c r="AC666" s="49"/>
      <c r="AD666" s="49"/>
      <c r="AE666" s="49"/>
    </row>
    <row r="667" spans="1:31" ht="18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  <c r="AC667" s="49"/>
      <c r="AD667" s="49"/>
      <c r="AE667" s="49"/>
    </row>
    <row r="668" spans="1:31" ht="18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  <c r="AC668" s="49"/>
      <c r="AD668" s="49"/>
      <c r="AE668" s="49"/>
    </row>
    <row r="669" spans="1:31" ht="18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  <c r="AC669" s="49"/>
      <c r="AD669" s="49"/>
      <c r="AE669" s="49"/>
    </row>
    <row r="670" spans="1:31" ht="18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  <c r="AC670" s="49"/>
      <c r="AD670" s="49"/>
      <c r="AE670" s="49"/>
    </row>
    <row r="671" spans="1:31" ht="18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  <c r="AC671" s="49"/>
      <c r="AD671" s="49"/>
      <c r="AE671" s="49"/>
    </row>
    <row r="672" spans="1:31" ht="18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  <c r="AC672" s="49"/>
      <c r="AD672" s="49"/>
      <c r="AE672" s="49"/>
    </row>
    <row r="673" spans="1:31" ht="18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  <c r="AC673" s="49"/>
      <c r="AD673" s="49"/>
      <c r="AE673" s="49"/>
    </row>
    <row r="674" spans="1:31" ht="18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  <c r="AC674" s="49"/>
      <c r="AD674" s="49"/>
      <c r="AE674" s="49"/>
    </row>
    <row r="675" spans="1:31" ht="18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  <c r="AC675" s="49"/>
      <c r="AD675" s="49"/>
      <c r="AE675" s="49"/>
    </row>
    <row r="676" spans="1:31" ht="18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  <c r="AC676" s="49"/>
      <c r="AD676" s="49"/>
      <c r="AE676" s="49"/>
    </row>
    <row r="677" spans="1:31" ht="18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  <c r="AC677" s="49"/>
      <c r="AD677" s="49"/>
      <c r="AE677" s="49"/>
    </row>
    <row r="678" spans="1:31" ht="18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  <c r="AC678" s="49"/>
      <c r="AD678" s="49"/>
      <c r="AE678" s="49"/>
    </row>
    <row r="679" spans="1:31" ht="18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  <c r="AC679" s="49"/>
      <c r="AD679" s="49"/>
      <c r="AE679" s="49"/>
    </row>
    <row r="680" spans="1:31" ht="18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  <c r="AC680" s="49"/>
      <c r="AD680" s="49"/>
      <c r="AE680" s="49"/>
    </row>
    <row r="681" spans="1:31" ht="18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  <c r="AC681" s="49"/>
      <c r="AD681" s="49"/>
      <c r="AE681" s="49"/>
    </row>
    <row r="682" spans="1:31" ht="18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  <c r="AC682" s="49"/>
      <c r="AD682" s="49"/>
      <c r="AE682" s="49"/>
    </row>
    <row r="683" spans="1:31" ht="18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  <c r="AC683" s="49"/>
      <c r="AD683" s="49"/>
      <c r="AE683" s="49"/>
    </row>
    <row r="684" spans="1:31" ht="18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  <c r="AC684" s="49"/>
      <c r="AD684" s="49"/>
      <c r="AE684" s="49"/>
    </row>
    <row r="685" spans="1:31" ht="18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  <c r="AC685" s="49"/>
      <c r="AD685" s="49"/>
      <c r="AE685" s="49"/>
    </row>
    <row r="686" spans="1:31" ht="18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  <c r="AC686" s="49"/>
      <c r="AD686" s="49"/>
      <c r="AE686" s="49"/>
    </row>
    <row r="687" spans="1:31" ht="18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  <c r="AC687" s="49"/>
      <c r="AD687" s="49"/>
      <c r="AE687" s="49"/>
    </row>
    <row r="688" spans="1:31" ht="18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  <c r="AC688" s="49"/>
      <c r="AD688" s="49"/>
      <c r="AE688" s="49"/>
    </row>
    <row r="689" spans="1:31" ht="18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  <c r="AC689" s="49"/>
      <c r="AD689" s="49"/>
      <c r="AE689" s="49"/>
    </row>
    <row r="690" spans="1:31" ht="18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  <c r="AC690" s="49"/>
      <c r="AD690" s="49"/>
      <c r="AE690" s="49"/>
    </row>
    <row r="691" spans="1:31" ht="18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  <c r="AC691" s="49"/>
      <c r="AD691" s="49"/>
      <c r="AE691" s="49"/>
    </row>
    <row r="692" spans="1:31" ht="18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  <c r="AC692" s="49"/>
      <c r="AD692" s="49"/>
      <c r="AE692" s="49"/>
    </row>
    <row r="693" spans="1:31" ht="18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  <c r="AC693" s="49"/>
      <c r="AD693" s="49"/>
      <c r="AE693" s="49"/>
    </row>
    <row r="694" spans="1:31" ht="18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  <c r="AC694" s="49"/>
      <c r="AD694" s="49"/>
      <c r="AE694" s="49"/>
    </row>
    <row r="695" spans="1:31" ht="18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  <c r="AC695" s="49"/>
      <c r="AD695" s="49"/>
      <c r="AE695" s="49"/>
    </row>
    <row r="696" spans="1:31" ht="18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  <c r="AC696" s="49"/>
      <c r="AD696" s="49"/>
      <c r="AE696" s="49"/>
    </row>
    <row r="697" spans="1:31" ht="18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  <c r="AC697" s="49"/>
      <c r="AD697" s="49"/>
      <c r="AE697" s="49"/>
    </row>
    <row r="698" spans="1:31" ht="18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  <c r="AC698" s="49"/>
      <c r="AD698" s="49"/>
      <c r="AE698" s="49"/>
    </row>
    <row r="699" spans="1:31" ht="18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  <c r="AC699" s="49"/>
      <c r="AD699" s="49"/>
      <c r="AE699" s="49"/>
    </row>
    <row r="700" spans="1:31" ht="18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  <c r="AC700" s="49"/>
      <c r="AD700" s="49"/>
      <c r="AE700" s="49"/>
    </row>
    <row r="701" spans="1:31" ht="18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  <c r="AC701" s="49"/>
      <c r="AD701" s="49"/>
      <c r="AE701" s="49"/>
    </row>
    <row r="702" spans="1:31" ht="18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  <c r="AC702" s="49"/>
      <c r="AD702" s="49"/>
      <c r="AE702" s="49"/>
    </row>
    <row r="703" spans="1:31" ht="18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  <c r="AC703" s="49"/>
      <c r="AD703" s="49"/>
      <c r="AE703" s="49"/>
    </row>
    <row r="704" spans="1:31" ht="18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  <c r="AC704" s="49"/>
      <c r="AD704" s="49"/>
      <c r="AE704" s="49"/>
    </row>
    <row r="705" spans="1:31" ht="18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  <c r="AC705" s="49"/>
      <c r="AD705" s="49"/>
      <c r="AE705" s="49"/>
    </row>
    <row r="706" spans="1:31" ht="18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  <c r="AC706" s="49"/>
      <c r="AD706" s="49"/>
      <c r="AE706" s="49"/>
    </row>
    <row r="707" spans="1:31" ht="18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  <c r="AC707" s="49"/>
      <c r="AD707" s="49"/>
      <c r="AE707" s="49"/>
    </row>
    <row r="708" spans="1:31" ht="18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  <c r="AC708" s="49"/>
      <c r="AD708" s="49"/>
      <c r="AE708" s="49"/>
    </row>
    <row r="709" spans="1:31" ht="18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  <c r="AC709" s="49"/>
      <c r="AD709" s="49"/>
      <c r="AE709" s="49"/>
    </row>
    <row r="710" spans="1:31" ht="18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  <c r="AC710" s="49"/>
      <c r="AD710" s="49"/>
      <c r="AE710" s="49"/>
    </row>
    <row r="711" spans="1:31" ht="18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  <c r="AC711" s="49"/>
      <c r="AD711" s="49"/>
      <c r="AE711" s="49"/>
    </row>
    <row r="712" spans="1:31" ht="18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  <c r="AC712" s="49"/>
      <c r="AD712" s="49"/>
      <c r="AE712" s="49"/>
    </row>
    <row r="713" spans="1:31" ht="18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  <c r="AC713" s="49"/>
      <c r="AD713" s="49"/>
      <c r="AE713" s="49"/>
    </row>
    <row r="714" spans="1:31" ht="18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  <c r="AC714" s="49"/>
      <c r="AD714" s="49"/>
      <c r="AE714" s="49"/>
    </row>
    <row r="715" spans="1:31" ht="18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  <c r="AC715" s="49"/>
      <c r="AD715" s="49"/>
      <c r="AE715" s="49"/>
    </row>
    <row r="716" spans="1:31" ht="18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  <c r="AC716" s="49"/>
      <c r="AD716" s="49"/>
      <c r="AE716" s="49"/>
    </row>
    <row r="717" spans="1:31" ht="18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  <c r="AC717" s="49"/>
      <c r="AD717" s="49"/>
      <c r="AE717" s="49"/>
    </row>
    <row r="718" spans="1:31" ht="18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  <c r="AC718" s="49"/>
      <c r="AD718" s="49"/>
      <c r="AE718" s="49"/>
    </row>
    <row r="719" spans="1:31" ht="18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  <c r="AC719" s="49"/>
      <c r="AD719" s="49"/>
      <c r="AE719" s="49"/>
    </row>
    <row r="720" spans="1:31" ht="18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  <c r="AC720" s="49"/>
      <c r="AD720" s="49"/>
      <c r="AE720" s="49"/>
    </row>
    <row r="721" spans="1:31" ht="18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  <c r="AC721" s="49"/>
      <c r="AD721" s="49"/>
      <c r="AE721" s="49"/>
    </row>
    <row r="722" spans="1:31" ht="18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  <c r="AC722" s="49"/>
      <c r="AD722" s="49"/>
      <c r="AE722" s="49"/>
    </row>
    <row r="723" spans="1:31" ht="18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  <c r="AC723" s="49"/>
      <c r="AD723" s="49"/>
      <c r="AE723" s="49"/>
    </row>
    <row r="724" spans="1:31" ht="18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  <c r="AC724" s="49"/>
      <c r="AD724" s="49"/>
      <c r="AE724" s="49"/>
    </row>
    <row r="725" spans="1:31" ht="18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  <c r="AC725" s="49"/>
      <c r="AD725" s="49"/>
      <c r="AE725" s="49"/>
    </row>
    <row r="726" spans="1:31" ht="18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  <c r="AC726" s="49"/>
      <c r="AD726" s="49"/>
      <c r="AE726" s="49"/>
    </row>
    <row r="727" spans="1:31" ht="18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  <c r="AC727" s="49"/>
      <c r="AD727" s="49"/>
      <c r="AE727" s="49"/>
    </row>
    <row r="728" spans="1:31" ht="18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  <c r="AC728" s="49"/>
      <c r="AD728" s="49"/>
      <c r="AE728" s="49"/>
    </row>
    <row r="729" spans="1:31" ht="18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  <c r="AC729" s="49"/>
      <c r="AD729" s="49"/>
      <c r="AE729" s="49"/>
    </row>
    <row r="730" spans="1:31" ht="18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  <c r="AC730" s="49"/>
      <c r="AD730" s="49"/>
      <c r="AE730" s="49"/>
    </row>
    <row r="731" spans="1:31" ht="18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  <c r="AC731" s="49"/>
      <c r="AD731" s="49"/>
      <c r="AE731" s="49"/>
    </row>
    <row r="732" spans="1:31" ht="18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  <c r="AC732" s="49"/>
      <c r="AD732" s="49"/>
      <c r="AE732" s="49"/>
    </row>
    <row r="733" spans="1:31" ht="18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  <c r="AC733" s="49"/>
      <c r="AD733" s="49"/>
      <c r="AE733" s="49"/>
    </row>
    <row r="734" spans="1:31" ht="18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  <c r="AC734" s="49"/>
      <c r="AD734" s="49"/>
      <c r="AE734" s="49"/>
    </row>
    <row r="735" spans="1:31" ht="18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  <c r="AC735" s="49"/>
      <c r="AD735" s="49"/>
      <c r="AE735" s="49"/>
    </row>
    <row r="736" spans="1:31" ht="18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  <c r="AC736" s="49"/>
      <c r="AD736" s="49"/>
      <c r="AE736" s="49"/>
    </row>
    <row r="737" spans="1:31" ht="18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  <c r="AC737" s="49"/>
      <c r="AD737" s="49"/>
      <c r="AE737" s="49"/>
    </row>
    <row r="738" spans="1:31" ht="18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  <c r="AC738" s="49"/>
      <c r="AD738" s="49"/>
      <c r="AE738" s="49"/>
    </row>
    <row r="739" spans="1:31" ht="18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  <c r="AC739" s="49"/>
      <c r="AD739" s="49"/>
      <c r="AE739" s="49"/>
    </row>
    <row r="740" spans="1:31" ht="18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  <c r="AC740" s="49"/>
      <c r="AD740" s="49"/>
      <c r="AE740" s="49"/>
    </row>
    <row r="741" spans="1:31" ht="18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  <c r="AC741" s="49"/>
      <c r="AD741" s="49"/>
      <c r="AE741" s="49"/>
    </row>
    <row r="742" spans="1:31" ht="18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  <c r="AC742" s="49"/>
      <c r="AD742" s="49"/>
      <c r="AE742" s="49"/>
    </row>
    <row r="743" spans="1:31" ht="18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  <c r="AC743" s="49"/>
      <c r="AD743" s="49"/>
      <c r="AE743" s="49"/>
    </row>
    <row r="744" spans="1:31" ht="18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  <c r="AC744" s="49"/>
      <c r="AD744" s="49"/>
      <c r="AE744" s="49"/>
    </row>
    <row r="745" spans="1:31" ht="18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  <c r="AC745" s="49"/>
      <c r="AD745" s="49"/>
      <c r="AE745" s="49"/>
    </row>
    <row r="746" spans="1:31" ht="18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  <c r="AC746" s="49"/>
      <c r="AD746" s="49"/>
      <c r="AE746" s="49"/>
    </row>
    <row r="747" spans="1:31" ht="18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  <c r="AC747" s="49"/>
      <c r="AD747" s="49"/>
      <c r="AE747" s="49"/>
    </row>
    <row r="748" spans="1:31" ht="18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  <c r="AC748" s="49"/>
      <c r="AD748" s="49"/>
      <c r="AE748" s="49"/>
    </row>
    <row r="749" spans="1:31" ht="18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  <c r="AC749" s="49"/>
      <c r="AD749" s="49"/>
      <c r="AE749" s="49"/>
    </row>
    <row r="750" spans="1:31" ht="18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  <c r="AC750" s="49"/>
      <c r="AD750" s="49"/>
      <c r="AE750" s="49"/>
    </row>
    <row r="751" spans="1:31" ht="18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  <c r="AC751" s="49"/>
      <c r="AD751" s="49"/>
      <c r="AE751" s="49"/>
    </row>
    <row r="752" spans="1:31" ht="18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  <c r="AC752" s="49"/>
      <c r="AD752" s="49"/>
      <c r="AE752" s="49"/>
    </row>
    <row r="753" spans="1:31" ht="18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  <c r="AC753" s="49"/>
      <c r="AD753" s="49"/>
      <c r="AE753" s="49"/>
    </row>
    <row r="754" spans="1:31" ht="18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  <c r="AC754" s="49"/>
      <c r="AD754" s="49"/>
      <c r="AE754" s="49"/>
    </row>
    <row r="755" spans="1:31" ht="18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  <c r="AC755" s="49"/>
      <c r="AD755" s="49"/>
      <c r="AE755" s="49"/>
    </row>
    <row r="756" spans="1:31" ht="18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  <c r="AC756" s="49"/>
      <c r="AD756" s="49"/>
      <c r="AE756" s="49"/>
    </row>
    <row r="757" spans="1:31" ht="18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  <c r="AC757" s="49"/>
      <c r="AD757" s="49"/>
      <c r="AE757" s="49"/>
    </row>
    <row r="758" spans="1:31" ht="18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  <c r="AC758" s="49"/>
      <c r="AD758" s="49"/>
      <c r="AE758" s="49"/>
    </row>
    <row r="759" spans="1:31" ht="18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  <c r="AC759" s="49"/>
      <c r="AD759" s="49"/>
      <c r="AE759" s="49"/>
    </row>
    <row r="760" spans="1:31" ht="18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  <c r="AC760" s="49"/>
      <c r="AD760" s="49"/>
      <c r="AE760" s="49"/>
    </row>
    <row r="761" spans="1:31" ht="18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  <c r="AC761" s="49"/>
      <c r="AD761" s="49"/>
      <c r="AE761" s="49"/>
    </row>
    <row r="762" spans="1:31" ht="18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  <c r="AC762" s="49"/>
      <c r="AD762" s="49"/>
      <c r="AE762" s="49"/>
    </row>
    <row r="763" spans="1:31" ht="18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  <c r="AC763" s="49"/>
      <c r="AD763" s="49"/>
      <c r="AE763" s="49"/>
    </row>
    <row r="764" spans="1:31" ht="18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  <c r="AC764" s="49"/>
      <c r="AD764" s="49"/>
      <c r="AE764" s="49"/>
    </row>
    <row r="765" spans="1:31" ht="18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  <c r="AC765" s="49"/>
      <c r="AD765" s="49"/>
      <c r="AE765" s="49"/>
    </row>
    <row r="766" spans="1:31" ht="18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  <c r="AC766" s="49"/>
      <c r="AD766" s="49"/>
      <c r="AE766" s="49"/>
    </row>
    <row r="767" spans="1:31" ht="18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  <c r="AC767" s="49"/>
      <c r="AD767" s="49"/>
      <c r="AE767" s="49"/>
    </row>
    <row r="768" spans="1:31" ht="18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  <c r="AC768" s="49"/>
      <c r="AD768" s="49"/>
      <c r="AE768" s="49"/>
    </row>
    <row r="769" spans="1:31" ht="18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  <c r="AC769" s="49"/>
      <c r="AD769" s="49"/>
      <c r="AE769" s="49"/>
    </row>
    <row r="770" spans="1:31" ht="18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  <c r="AC770" s="49"/>
      <c r="AD770" s="49"/>
      <c r="AE770" s="49"/>
    </row>
    <row r="771" spans="1:31" ht="18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  <c r="AC771" s="49"/>
      <c r="AD771" s="49"/>
      <c r="AE771" s="49"/>
    </row>
    <row r="772" spans="1:31" ht="18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  <c r="AC772" s="49"/>
      <c r="AD772" s="49"/>
      <c r="AE772" s="49"/>
    </row>
    <row r="773" spans="1:31" ht="18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  <c r="AC773" s="49"/>
      <c r="AD773" s="49"/>
      <c r="AE773" s="49"/>
    </row>
    <row r="774" spans="1:31" ht="18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  <c r="AC774" s="49"/>
      <c r="AD774" s="49"/>
      <c r="AE774" s="49"/>
    </row>
    <row r="775" spans="1:31" ht="18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  <c r="AC775" s="49"/>
      <c r="AD775" s="49"/>
      <c r="AE775" s="49"/>
    </row>
    <row r="776" spans="1:31" ht="18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  <c r="AC776" s="49"/>
      <c r="AD776" s="49"/>
      <c r="AE776" s="49"/>
    </row>
    <row r="777" spans="1:31" ht="18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  <c r="AC777" s="49"/>
      <c r="AD777" s="49"/>
      <c r="AE777" s="49"/>
    </row>
    <row r="778" spans="1:31" ht="18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  <c r="AC778" s="49"/>
      <c r="AD778" s="49"/>
      <c r="AE778" s="49"/>
    </row>
    <row r="779" spans="1:31" ht="18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  <c r="AC779" s="49"/>
      <c r="AD779" s="49"/>
      <c r="AE779" s="49"/>
    </row>
    <row r="780" spans="1:31" ht="18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  <c r="AC780" s="49"/>
      <c r="AD780" s="49"/>
      <c r="AE780" s="49"/>
    </row>
    <row r="781" spans="1:31" ht="18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  <c r="AC781" s="49"/>
      <c r="AD781" s="49"/>
      <c r="AE781" s="49"/>
    </row>
    <row r="782" spans="1:31" ht="18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  <c r="AC782" s="49"/>
      <c r="AD782" s="49"/>
      <c r="AE782" s="49"/>
    </row>
    <row r="783" spans="1:31" ht="18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  <c r="AC783" s="49"/>
      <c r="AD783" s="49"/>
      <c r="AE783" s="49"/>
    </row>
    <row r="784" spans="1:31" ht="18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  <c r="AC784" s="49"/>
      <c r="AD784" s="49"/>
      <c r="AE784" s="49"/>
    </row>
    <row r="785" spans="1:31" ht="18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  <c r="AC785" s="49"/>
      <c r="AD785" s="49"/>
      <c r="AE785" s="49"/>
    </row>
    <row r="786" spans="1:31" ht="18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  <c r="AC786" s="49"/>
      <c r="AD786" s="49"/>
      <c r="AE786" s="49"/>
    </row>
    <row r="787" spans="1:31" ht="18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  <c r="AC787" s="49"/>
      <c r="AD787" s="49"/>
      <c r="AE787" s="49"/>
    </row>
    <row r="788" spans="1:31" ht="18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  <c r="AC788" s="49"/>
      <c r="AD788" s="49"/>
      <c r="AE788" s="49"/>
    </row>
    <row r="789" spans="1:31" ht="18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  <c r="AC789" s="49"/>
      <c r="AD789" s="49"/>
      <c r="AE789" s="49"/>
    </row>
    <row r="790" spans="1:31" ht="18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  <c r="AC790" s="49"/>
      <c r="AD790" s="49"/>
      <c r="AE790" s="49"/>
    </row>
    <row r="791" spans="1:31" ht="18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  <c r="AC791" s="49"/>
      <c r="AD791" s="49"/>
      <c r="AE791" s="49"/>
    </row>
    <row r="792" spans="1:31" ht="18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  <c r="AC792" s="49"/>
      <c r="AD792" s="49"/>
      <c r="AE792" s="49"/>
    </row>
    <row r="793" spans="1:31" ht="18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  <c r="AC793" s="49"/>
      <c r="AD793" s="49"/>
      <c r="AE793" s="49"/>
    </row>
    <row r="794" spans="1:31" ht="18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  <c r="AC794" s="49"/>
      <c r="AD794" s="49"/>
      <c r="AE794" s="49"/>
    </row>
    <row r="795" spans="1:31" ht="18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  <c r="AC795" s="49"/>
      <c r="AD795" s="49"/>
      <c r="AE795" s="49"/>
    </row>
    <row r="796" spans="1:31" ht="18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  <c r="AC796" s="49"/>
      <c r="AD796" s="49"/>
      <c r="AE796" s="49"/>
    </row>
    <row r="797" spans="1:31" ht="18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  <c r="AC797" s="49"/>
      <c r="AD797" s="49"/>
      <c r="AE797" s="49"/>
    </row>
    <row r="798" spans="1:31" ht="18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  <c r="AC798" s="49"/>
      <c r="AD798" s="49"/>
      <c r="AE798" s="49"/>
    </row>
    <row r="799" spans="1:31" ht="18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  <c r="AC799" s="49"/>
      <c r="AD799" s="49"/>
      <c r="AE799" s="49"/>
    </row>
    <row r="800" spans="1:31" ht="18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  <c r="AC800" s="49"/>
      <c r="AD800" s="49"/>
      <c r="AE800" s="49"/>
    </row>
    <row r="801" spans="1:31" ht="18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  <c r="AC801" s="49"/>
      <c r="AD801" s="49"/>
      <c r="AE801" s="49"/>
    </row>
    <row r="802" spans="1:31" ht="18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  <c r="AC802" s="49"/>
      <c r="AD802" s="49"/>
      <c r="AE802" s="49"/>
    </row>
    <row r="803" spans="1:31" ht="18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  <c r="AC803" s="49"/>
      <c r="AD803" s="49"/>
      <c r="AE803" s="49"/>
    </row>
    <row r="804" spans="1:31" ht="18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  <c r="AC804" s="49"/>
      <c r="AD804" s="49"/>
      <c r="AE804" s="49"/>
    </row>
    <row r="805" spans="1:31" ht="18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  <c r="AC805" s="49"/>
      <c r="AD805" s="49"/>
      <c r="AE805" s="49"/>
    </row>
    <row r="806" spans="1:31" ht="18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  <c r="AC806" s="49"/>
      <c r="AD806" s="49"/>
      <c r="AE806" s="49"/>
    </row>
    <row r="807" spans="1:31" ht="18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  <c r="AC807" s="49"/>
      <c r="AD807" s="49"/>
      <c r="AE807" s="49"/>
    </row>
    <row r="808" spans="1:31" ht="18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  <c r="AC808" s="49"/>
      <c r="AD808" s="49"/>
      <c r="AE808" s="49"/>
    </row>
    <row r="809" spans="1:31" ht="18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  <c r="AC809" s="49"/>
      <c r="AD809" s="49"/>
      <c r="AE809" s="49"/>
    </row>
    <row r="810" spans="1:31" ht="18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  <c r="AC810" s="49"/>
      <c r="AD810" s="49"/>
      <c r="AE810" s="49"/>
    </row>
    <row r="811" spans="1:31" ht="18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  <c r="AC811" s="49"/>
      <c r="AD811" s="49"/>
      <c r="AE811" s="49"/>
    </row>
    <row r="812" spans="1:31" ht="18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  <c r="AC812" s="49"/>
      <c r="AD812" s="49"/>
      <c r="AE812" s="49"/>
    </row>
    <row r="813" spans="1:31" ht="18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  <c r="AC813" s="49"/>
      <c r="AD813" s="49"/>
      <c r="AE813" s="49"/>
    </row>
    <row r="814" spans="1:31" ht="18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  <c r="AC814" s="49"/>
      <c r="AD814" s="49"/>
      <c r="AE814" s="49"/>
    </row>
    <row r="815" spans="1:31" ht="18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  <c r="AC815" s="49"/>
      <c r="AD815" s="49"/>
      <c r="AE815" s="49"/>
    </row>
    <row r="816" spans="1:31" ht="18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</row>
    <row r="817" spans="1:31" ht="18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  <c r="AC817" s="49"/>
      <c r="AD817" s="49"/>
      <c r="AE817" s="49"/>
    </row>
    <row r="818" spans="1:31" ht="18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  <c r="AC818" s="49"/>
      <c r="AD818" s="49"/>
      <c r="AE818" s="49"/>
    </row>
    <row r="819" spans="1:31" ht="18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  <c r="AC819" s="49"/>
      <c r="AD819" s="49"/>
      <c r="AE819" s="49"/>
    </row>
    <row r="820" spans="1:31" ht="18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  <c r="AC820" s="49"/>
      <c r="AD820" s="49"/>
      <c r="AE820" s="49"/>
    </row>
    <row r="821" spans="1:31" ht="18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  <c r="AC821" s="49"/>
      <c r="AD821" s="49"/>
      <c r="AE821" s="49"/>
    </row>
    <row r="822" spans="1:31" ht="18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  <c r="AC822" s="49"/>
      <c r="AD822" s="49"/>
      <c r="AE822" s="49"/>
    </row>
    <row r="823" spans="1:31" ht="18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  <c r="AC823" s="49"/>
      <c r="AD823" s="49"/>
      <c r="AE823" s="49"/>
    </row>
    <row r="824" spans="1:31" ht="18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  <c r="AC824" s="49"/>
      <c r="AD824" s="49"/>
      <c r="AE824" s="49"/>
    </row>
    <row r="825" spans="1:31" ht="18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  <c r="AC825" s="49"/>
      <c r="AD825" s="49"/>
      <c r="AE825" s="49"/>
    </row>
    <row r="826" spans="1:31" ht="18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  <c r="AC826" s="49"/>
      <c r="AD826" s="49"/>
      <c r="AE826" s="49"/>
    </row>
    <row r="827" spans="1:31" ht="18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  <c r="AC827" s="49"/>
      <c r="AD827" s="49"/>
      <c r="AE827" s="49"/>
    </row>
    <row r="828" spans="1:31" ht="18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  <c r="AC828" s="49"/>
      <c r="AD828" s="49"/>
      <c r="AE828" s="49"/>
    </row>
    <row r="829" spans="1:31" ht="18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  <c r="AC829" s="49"/>
      <c r="AD829" s="49"/>
      <c r="AE829" s="49"/>
    </row>
    <row r="830" spans="1:31" ht="18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  <c r="AC830" s="49"/>
      <c r="AD830" s="49"/>
      <c r="AE830" s="49"/>
    </row>
    <row r="831" spans="1:31" ht="18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  <c r="AC831" s="49"/>
      <c r="AD831" s="49"/>
      <c r="AE831" s="49"/>
    </row>
    <row r="832" spans="1:31" ht="18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  <c r="AC832" s="49"/>
      <c r="AD832" s="49"/>
      <c r="AE832" s="49"/>
    </row>
    <row r="833" spans="1:31" ht="18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  <c r="AC833" s="49"/>
      <c r="AD833" s="49"/>
      <c r="AE833" s="49"/>
    </row>
    <row r="834" spans="1:31" ht="18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  <c r="AC834" s="49"/>
      <c r="AD834" s="49"/>
      <c r="AE834" s="49"/>
    </row>
    <row r="835" spans="1:31" ht="18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  <c r="AC835" s="49"/>
      <c r="AD835" s="49"/>
      <c r="AE835" s="49"/>
    </row>
    <row r="836" spans="1:31" ht="18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  <c r="AC836" s="49"/>
      <c r="AD836" s="49"/>
      <c r="AE836" s="49"/>
    </row>
    <row r="837" spans="1:31" ht="18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  <c r="AC837" s="49"/>
      <c r="AD837" s="49"/>
      <c r="AE837" s="49"/>
    </row>
    <row r="838" spans="1:31" ht="18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  <c r="AC838" s="49"/>
      <c r="AD838" s="49"/>
      <c r="AE838" s="49"/>
    </row>
    <row r="839" spans="1:31" ht="18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  <c r="AC839" s="49"/>
      <c r="AD839" s="49"/>
      <c r="AE839" s="49"/>
    </row>
    <row r="840" spans="1:31" ht="18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  <c r="AC840" s="49"/>
      <c r="AD840" s="49"/>
      <c r="AE840" s="49"/>
    </row>
    <row r="841" spans="1:31" ht="18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7"/>
      <c r="U841" s="7"/>
      <c r="V841" s="7"/>
      <c r="W841" s="6"/>
      <c r="X841" s="6"/>
      <c r="Y841" s="5"/>
      <c r="Z841" s="1"/>
      <c r="AA841" s="1"/>
      <c r="AB841" s="1"/>
      <c r="AC841" s="1"/>
      <c r="AD841" s="1"/>
      <c r="AE841" s="1"/>
    </row>
    <row r="842" spans="1:31" ht="18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7"/>
      <c r="U842" s="7"/>
      <c r="V842" s="7"/>
      <c r="W842" s="6"/>
      <c r="X842" s="6"/>
      <c r="Y842" s="5"/>
      <c r="Z842" s="1"/>
      <c r="AA842" s="1"/>
      <c r="AB842" s="1"/>
      <c r="AC842" s="1"/>
      <c r="AD842" s="1"/>
      <c r="AE842" s="1"/>
    </row>
    <row r="843" spans="1:31" ht="18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7"/>
      <c r="U843" s="7"/>
      <c r="V843" s="7"/>
      <c r="W843" s="6"/>
      <c r="X843" s="6"/>
      <c r="Y843" s="5"/>
      <c r="Z843" s="1"/>
      <c r="AA843" s="1"/>
      <c r="AB843" s="1"/>
      <c r="AC843" s="1"/>
      <c r="AD843" s="1"/>
      <c r="AE843" s="1"/>
    </row>
    <row r="844" spans="1:31" ht="18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7"/>
      <c r="U844" s="7"/>
      <c r="V844" s="7"/>
      <c r="W844" s="6"/>
      <c r="X844" s="6"/>
      <c r="Y844" s="5"/>
      <c r="Z844" s="1"/>
      <c r="AA844" s="1"/>
      <c r="AB844" s="1"/>
      <c r="AC844" s="1"/>
      <c r="AD844" s="1"/>
      <c r="AE844" s="1"/>
    </row>
    <row r="845" spans="1:31" ht="18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7"/>
      <c r="U845" s="7"/>
      <c r="V845" s="7"/>
      <c r="W845" s="6"/>
      <c r="X845" s="6"/>
      <c r="Y845" s="5"/>
      <c r="Z845" s="1"/>
      <c r="AA845" s="1"/>
      <c r="AB845" s="1"/>
      <c r="AC845" s="1"/>
      <c r="AD845" s="1"/>
      <c r="AE845" s="1"/>
    </row>
    <row r="846" spans="1:31" ht="18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7"/>
      <c r="U846" s="7"/>
      <c r="V846" s="7"/>
      <c r="W846" s="6"/>
      <c r="X846" s="6"/>
      <c r="Y846" s="5"/>
      <c r="Z846" s="1"/>
      <c r="AA846" s="1"/>
      <c r="AB846" s="1"/>
      <c r="AC846" s="1"/>
      <c r="AD846" s="1"/>
      <c r="AE846" s="1"/>
    </row>
    <row r="847" spans="1:31" ht="18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7"/>
      <c r="U847" s="7"/>
      <c r="V847" s="7"/>
      <c r="W847" s="6"/>
      <c r="X847" s="6"/>
      <c r="Y847" s="5"/>
      <c r="Z847" s="1"/>
      <c r="AA847" s="1"/>
      <c r="AB847" s="1"/>
      <c r="AC847" s="1"/>
      <c r="AD847" s="1"/>
      <c r="AE847" s="1"/>
    </row>
    <row r="848" spans="1:31" ht="18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7"/>
      <c r="U848" s="7"/>
      <c r="V848" s="7"/>
      <c r="W848" s="6"/>
      <c r="X848" s="6"/>
      <c r="Y848" s="5"/>
      <c r="Z848" s="1"/>
      <c r="AA848" s="1"/>
      <c r="AB848" s="1"/>
      <c r="AC848" s="1"/>
      <c r="AD848" s="1"/>
      <c r="AE848" s="1"/>
    </row>
    <row r="849" spans="1:31" ht="18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7"/>
      <c r="U849" s="7"/>
      <c r="V849" s="7"/>
      <c r="W849" s="6"/>
      <c r="X849" s="6"/>
      <c r="Y849" s="5"/>
      <c r="Z849" s="1"/>
      <c r="AA849" s="1"/>
      <c r="AB849" s="1"/>
      <c r="AC849" s="1"/>
      <c r="AD849" s="1"/>
      <c r="AE849" s="1"/>
    </row>
    <row r="850" spans="1:31" ht="18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7"/>
      <c r="U850" s="7"/>
      <c r="V850" s="7"/>
      <c r="W850" s="6"/>
      <c r="X850" s="6"/>
      <c r="Y850" s="5"/>
      <c r="Z850" s="1"/>
      <c r="AA850" s="1"/>
      <c r="AB850" s="1"/>
      <c r="AC850" s="1"/>
      <c r="AD850" s="1"/>
      <c r="AE850" s="1"/>
    </row>
    <row r="851" spans="1:31" ht="18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7"/>
      <c r="U851" s="7"/>
      <c r="V851" s="7"/>
      <c r="W851" s="6"/>
      <c r="X851" s="6"/>
      <c r="Y851" s="5"/>
      <c r="Z851" s="1"/>
      <c r="AA851" s="1"/>
      <c r="AB851" s="1"/>
      <c r="AC851" s="1"/>
      <c r="AD851" s="1"/>
      <c r="AE851" s="1"/>
    </row>
    <row r="852" spans="1:31" ht="18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7"/>
      <c r="U852" s="7"/>
      <c r="V852" s="7"/>
      <c r="W852" s="6"/>
      <c r="X852" s="6"/>
      <c r="Y852" s="5"/>
      <c r="Z852" s="1"/>
      <c r="AA852" s="1"/>
      <c r="AB852" s="1"/>
      <c r="AC852" s="1"/>
      <c r="AD852" s="1"/>
      <c r="AE852" s="1"/>
    </row>
    <row r="853" spans="1:31" ht="18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7"/>
      <c r="U853" s="7"/>
      <c r="V853" s="7"/>
      <c r="W853" s="6"/>
      <c r="X853" s="6"/>
      <c r="Y853" s="5"/>
      <c r="Z853" s="1"/>
      <c r="AA853" s="1"/>
      <c r="AB853" s="1"/>
      <c r="AC853" s="1"/>
      <c r="AD853" s="1"/>
      <c r="AE853" s="1"/>
    </row>
    <row r="854" spans="1:31" ht="18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7"/>
      <c r="U854" s="7"/>
      <c r="V854" s="7"/>
      <c r="W854" s="6"/>
      <c r="X854" s="6"/>
      <c r="Y854" s="5"/>
      <c r="Z854" s="1"/>
      <c r="AA854" s="1"/>
      <c r="AB854" s="1"/>
      <c r="AC854" s="1"/>
      <c r="AD854" s="1"/>
      <c r="AE854" s="1"/>
    </row>
    <row r="855" spans="1:31" ht="18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7"/>
      <c r="U855" s="7"/>
      <c r="V855" s="7"/>
      <c r="W855" s="6"/>
      <c r="X855" s="6"/>
      <c r="Y855" s="5"/>
      <c r="Z855" s="1"/>
      <c r="AA855" s="1"/>
      <c r="AB855" s="1"/>
      <c r="AC855" s="1"/>
      <c r="AD855" s="1"/>
      <c r="AE855" s="1"/>
    </row>
    <row r="856" spans="1:31" ht="18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7"/>
      <c r="U856" s="7"/>
      <c r="V856" s="7"/>
      <c r="W856" s="6"/>
      <c r="X856" s="6"/>
      <c r="Y856" s="5"/>
      <c r="Z856" s="1"/>
      <c r="AA856" s="1"/>
      <c r="AB856" s="1"/>
      <c r="AC856" s="1"/>
      <c r="AD856" s="1"/>
      <c r="AE856" s="1"/>
    </row>
    <row r="857" spans="1:31" ht="18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7"/>
      <c r="U857" s="7"/>
      <c r="V857" s="7"/>
      <c r="W857" s="6"/>
      <c r="X857" s="6"/>
      <c r="Y857" s="5"/>
      <c r="Z857" s="1"/>
      <c r="AA857" s="1"/>
      <c r="AB857" s="1"/>
      <c r="AC857" s="1"/>
      <c r="AD857" s="1"/>
      <c r="AE857" s="1"/>
    </row>
    <row r="858" spans="1:31" ht="18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7"/>
      <c r="U858" s="7"/>
      <c r="V858" s="7"/>
      <c r="W858" s="6"/>
      <c r="X858" s="6"/>
      <c r="Y858" s="5"/>
      <c r="Z858" s="1"/>
      <c r="AA858" s="1"/>
      <c r="AB858" s="1"/>
      <c r="AC858" s="1"/>
      <c r="AD858" s="1"/>
      <c r="AE858" s="1"/>
    </row>
    <row r="859" spans="1:31" ht="18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7"/>
      <c r="U859" s="7"/>
      <c r="V859" s="7"/>
      <c r="W859" s="6"/>
      <c r="X859" s="6"/>
      <c r="Y859" s="5"/>
      <c r="Z859" s="1"/>
      <c r="AA859" s="1"/>
      <c r="AB859" s="1"/>
      <c r="AC859" s="1"/>
      <c r="AD859" s="1"/>
      <c r="AE859" s="1"/>
    </row>
    <row r="860" spans="1:31" ht="18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7"/>
      <c r="U860" s="7"/>
      <c r="V860" s="7"/>
      <c r="W860" s="6"/>
      <c r="X860" s="6"/>
      <c r="Y860" s="5"/>
      <c r="Z860" s="1"/>
      <c r="AA860" s="1"/>
      <c r="AB860" s="1"/>
      <c r="AC860" s="1"/>
      <c r="AD860" s="1"/>
      <c r="AE860" s="1"/>
    </row>
    <row r="861" spans="1:31" ht="18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7"/>
      <c r="U861" s="7"/>
      <c r="V861" s="7"/>
      <c r="W861" s="6"/>
      <c r="X861" s="6"/>
      <c r="Y861" s="5"/>
      <c r="Z861" s="1"/>
      <c r="AA861" s="1"/>
      <c r="AB861" s="1"/>
      <c r="AC861" s="1"/>
      <c r="AD861" s="1"/>
      <c r="AE861" s="1"/>
    </row>
    <row r="862" spans="1:31" ht="18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7"/>
      <c r="U862" s="7"/>
      <c r="V862" s="7"/>
      <c r="W862" s="6"/>
      <c r="X862" s="6"/>
      <c r="Y862" s="5"/>
      <c r="Z862" s="1"/>
      <c r="AA862" s="1"/>
      <c r="AB862" s="1"/>
      <c r="AC862" s="1"/>
      <c r="AD862" s="1"/>
      <c r="AE862" s="1"/>
    </row>
    <row r="863" spans="1:31" ht="18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7"/>
      <c r="U863" s="7"/>
      <c r="V863" s="7"/>
      <c r="W863" s="6"/>
      <c r="X863" s="6"/>
      <c r="Y863" s="5"/>
      <c r="Z863" s="1"/>
      <c r="AA863" s="1"/>
      <c r="AB863" s="1"/>
      <c r="AC863" s="1"/>
      <c r="AD863" s="1"/>
      <c r="AE863" s="1"/>
    </row>
    <row r="864" spans="1:31" ht="18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7"/>
      <c r="U864" s="7"/>
      <c r="V864" s="7"/>
      <c r="W864" s="6"/>
      <c r="X864" s="6"/>
      <c r="Y864" s="5"/>
      <c r="Z864" s="1"/>
      <c r="AA864" s="1"/>
      <c r="AB864" s="1"/>
      <c r="AC864" s="1"/>
      <c r="AD864" s="1"/>
      <c r="AE864" s="1"/>
    </row>
    <row r="865" spans="1:31" ht="18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7"/>
      <c r="U865" s="7"/>
      <c r="V865" s="7"/>
      <c r="W865" s="6"/>
      <c r="X865" s="6"/>
      <c r="Y865" s="5"/>
      <c r="Z865" s="1"/>
      <c r="AA865" s="1"/>
      <c r="AB865" s="1"/>
      <c r="AC865" s="1"/>
      <c r="AD865" s="1"/>
      <c r="AE865" s="1"/>
    </row>
    <row r="866" spans="1:31" ht="18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7"/>
      <c r="U866" s="7"/>
      <c r="V866" s="7"/>
      <c r="W866" s="6"/>
      <c r="X866" s="6"/>
      <c r="Y866" s="5"/>
      <c r="Z866" s="1"/>
      <c r="AA866" s="1"/>
      <c r="AB866" s="1"/>
      <c r="AC866" s="1"/>
      <c r="AD866" s="1"/>
      <c r="AE866" s="1"/>
    </row>
    <row r="867" spans="1:31" ht="18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7"/>
      <c r="U867" s="7"/>
      <c r="V867" s="7"/>
      <c r="W867" s="6"/>
      <c r="X867" s="6"/>
      <c r="Y867" s="5"/>
      <c r="Z867" s="1"/>
      <c r="AA867" s="1"/>
      <c r="AB867" s="1"/>
      <c r="AC867" s="1"/>
      <c r="AD867" s="1"/>
      <c r="AE867" s="1"/>
    </row>
    <row r="868" spans="1:31" ht="18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7"/>
      <c r="U868" s="7"/>
      <c r="V868" s="7"/>
      <c r="W868" s="6"/>
      <c r="X868" s="6"/>
      <c r="Y868" s="5"/>
      <c r="Z868" s="1"/>
      <c r="AA868" s="1"/>
      <c r="AB868" s="1"/>
      <c r="AC868" s="1"/>
      <c r="AD868" s="1"/>
      <c r="AE868" s="1"/>
    </row>
    <row r="869" spans="1:31" ht="18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7"/>
      <c r="U869" s="7"/>
      <c r="V869" s="7"/>
      <c r="W869" s="6"/>
      <c r="X869" s="6"/>
      <c r="Y869" s="5"/>
      <c r="Z869" s="1"/>
      <c r="AA869" s="1"/>
      <c r="AB869" s="1"/>
      <c r="AC869" s="1"/>
      <c r="AD869" s="1"/>
      <c r="AE869" s="1"/>
    </row>
    <row r="870" spans="1:31" ht="18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7"/>
      <c r="U870" s="7"/>
      <c r="V870" s="7"/>
      <c r="W870" s="6"/>
      <c r="X870" s="6"/>
      <c r="Y870" s="5"/>
      <c r="Z870" s="1"/>
      <c r="AA870" s="1"/>
      <c r="AB870" s="1"/>
      <c r="AC870" s="1"/>
      <c r="AD870" s="1"/>
      <c r="AE870" s="1"/>
    </row>
    <row r="871" spans="1:31" ht="18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7"/>
      <c r="U871" s="7"/>
      <c r="V871" s="7"/>
      <c r="W871" s="6"/>
      <c r="X871" s="6"/>
      <c r="Y871" s="5"/>
      <c r="Z871" s="1"/>
      <c r="AA871" s="1"/>
      <c r="AB871" s="1"/>
      <c r="AC871" s="1"/>
      <c r="AD871" s="1"/>
      <c r="AE871" s="1"/>
    </row>
    <row r="872" spans="1:31" ht="18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7"/>
      <c r="U872" s="7"/>
      <c r="V872" s="7"/>
      <c r="W872" s="6"/>
      <c r="X872" s="6"/>
      <c r="Y872" s="5"/>
      <c r="Z872" s="1"/>
      <c r="AA872" s="1"/>
      <c r="AB872" s="1"/>
      <c r="AC872" s="1"/>
      <c r="AD872" s="1"/>
      <c r="AE872" s="1"/>
    </row>
    <row r="873" spans="1:31" ht="18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7"/>
      <c r="U873" s="7"/>
      <c r="V873" s="7"/>
      <c r="W873" s="6"/>
      <c r="X873" s="6"/>
      <c r="Y873" s="5"/>
      <c r="Z873" s="1"/>
      <c r="AA873" s="1"/>
      <c r="AB873" s="1"/>
      <c r="AC873" s="1"/>
      <c r="AD873" s="1"/>
      <c r="AE873" s="1"/>
    </row>
    <row r="874" spans="1:31" ht="18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7"/>
      <c r="U874" s="7"/>
      <c r="V874" s="7"/>
      <c r="W874" s="6"/>
      <c r="X874" s="6"/>
      <c r="Y874" s="5"/>
      <c r="Z874" s="1"/>
      <c r="AA874" s="1"/>
      <c r="AB874" s="1"/>
      <c r="AC874" s="1"/>
      <c r="AD874" s="1"/>
      <c r="AE874" s="1"/>
    </row>
    <row r="875" spans="1:31" ht="18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7"/>
      <c r="U875" s="7"/>
      <c r="V875" s="7"/>
      <c r="W875" s="6"/>
      <c r="X875" s="6"/>
      <c r="Y875" s="5"/>
      <c r="Z875" s="1"/>
      <c r="AA875" s="1"/>
      <c r="AB875" s="1"/>
      <c r="AC875" s="1"/>
      <c r="AD875" s="1"/>
      <c r="AE875" s="1"/>
    </row>
    <row r="876" spans="1:31" ht="18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7"/>
      <c r="U876" s="7"/>
      <c r="V876" s="7"/>
      <c r="W876" s="6"/>
      <c r="X876" s="6"/>
      <c r="Y876" s="5"/>
      <c r="Z876" s="1"/>
      <c r="AA876" s="1"/>
      <c r="AB876" s="1"/>
      <c r="AC876" s="1"/>
      <c r="AD876" s="1"/>
      <c r="AE876" s="1"/>
    </row>
    <row r="877" spans="1:31" ht="18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7"/>
      <c r="U877" s="7"/>
      <c r="V877" s="7"/>
      <c r="W877" s="6"/>
      <c r="X877" s="6"/>
      <c r="Y877" s="5"/>
      <c r="Z877" s="1"/>
      <c r="AA877" s="1"/>
      <c r="AB877" s="1"/>
      <c r="AC877" s="1"/>
      <c r="AD877" s="1"/>
      <c r="AE877" s="1"/>
    </row>
    <row r="878" spans="1:31" ht="18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7"/>
      <c r="U878" s="7"/>
      <c r="V878" s="7"/>
      <c r="W878" s="6"/>
      <c r="X878" s="6"/>
      <c r="Y878" s="5"/>
      <c r="Z878" s="1"/>
      <c r="AA878" s="1"/>
      <c r="AB878" s="1"/>
      <c r="AC878" s="1"/>
      <c r="AD878" s="1"/>
      <c r="AE878" s="1"/>
    </row>
    <row r="879" spans="1:31" ht="18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7"/>
      <c r="U879" s="7"/>
      <c r="V879" s="7"/>
      <c r="W879" s="6"/>
      <c r="X879" s="6"/>
      <c r="Y879" s="5"/>
      <c r="Z879" s="1"/>
      <c r="AA879" s="1"/>
      <c r="AB879" s="1"/>
      <c r="AC879" s="1"/>
      <c r="AD879" s="1"/>
      <c r="AE879" s="1"/>
    </row>
    <row r="880" spans="1:31" ht="18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7"/>
      <c r="U880" s="7"/>
      <c r="V880" s="7"/>
      <c r="W880" s="6"/>
      <c r="X880" s="6"/>
      <c r="Y880" s="5"/>
      <c r="Z880" s="1"/>
      <c r="AA880" s="1"/>
      <c r="AB880" s="1"/>
      <c r="AC880" s="1"/>
      <c r="AD880" s="1"/>
      <c r="AE880" s="1"/>
    </row>
    <row r="881" spans="1:31" ht="18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7"/>
      <c r="U881" s="7"/>
      <c r="V881" s="7"/>
      <c r="W881" s="6"/>
      <c r="X881" s="6"/>
      <c r="Y881" s="5"/>
      <c r="Z881" s="1"/>
      <c r="AA881" s="1"/>
      <c r="AB881" s="1"/>
      <c r="AC881" s="1"/>
      <c r="AD881" s="1"/>
      <c r="AE881" s="1"/>
    </row>
    <row r="882" spans="1:31" ht="18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7"/>
      <c r="U882" s="7"/>
      <c r="V882" s="7"/>
      <c r="W882" s="6"/>
      <c r="X882" s="6"/>
      <c r="Y882" s="5"/>
      <c r="Z882" s="1"/>
      <c r="AA882" s="1"/>
      <c r="AB882" s="1"/>
      <c r="AC882" s="1"/>
      <c r="AD882" s="1"/>
      <c r="AE882" s="1"/>
    </row>
    <row r="883" spans="1:31" ht="18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7"/>
      <c r="U883" s="7"/>
      <c r="V883" s="7"/>
      <c r="W883" s="6"/>
      <c r="X883" s="6"/>
      <c r="Y883" s="5"/>
      <c r="Z883" s="1"/>
      <c r="AA883" s="1"/>
      <c r="AB883" s="1"/>
      <c r="AC883" s="1"/>
      <c r="AD883" s="1"/>
      <c r="AE883" s="1"/>
    </row>
    <row r="884" spans="1:31" ht="18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7"/>
      <c r="U884" s="7"/>
      <c r="V884" s="7"/>
      <c r="W884" s="6"/>
      <c r="X884" s="6"/>
      <c r="Y884" s="5"/>
      <c r="Z884" s="1"/>
      <c r="AA884" s="1"/>
      <c r="AB884" s="1"/>
      <c r="AC884" s="1"/>
      <c r="AD884" s="1"/>
      <c r="AE884" s="1"/>
    </row>
    <row r="885" spans="1:31" ht="18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7"/>
      <c r="U885" s="7"/>
      <c r="V885" s="7"/>
      <c r="W885" s="6"/>
      <c r="X885" s="6"/>
      <c r="Y885" s="5"/>
      <c r="Z885" s="1"/>
      <c r="AA885" s="1"/>
      <c r="AB885" s="1"/>
      <c r="AC885" s="1"/>
      <c r="AD885" s="1"/>
      <c r="AE885" s="1"/>
    </row>
    <row r="886" spans="1:31" ht="18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7"/>
      <c r="U886" s="7"/>
      <c r="V886" s="7"/>
      <c r="W886" s="6"/>
      <c r="X886" s="6"/>
      <c r="Y886" s="5"/>
      <c r="Z886" s="1"/>
      <c r="AA886" s="1"/>
      <c r="AB886" s="1"/>
      <c r="AC886" s="1"/>
      <c r="AD886" s="1"/>
      <c r="AE886" s="1"/>
    </row>
    <row r="887" spans="1:31" ht="18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7"/>
      <c r="U887" s="7"/>
      <c r="V887" s="7"/>
      <c r="W887" s="6"/>
      <c r="X887" s="6"/>
      <c r="Y887" s="5"/>
      <c r="Z887" s="1"/>
      <c r="AA887" s="1"/>
      <c r="AB887" s="1"/>
      <c r="AC887" s="1"/>
      <c r="AD887" s="1"/>
      <c r="AE887" s="1"/>
    </row>
    <row r="888" spans="1:31" ht="18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7"/>
      <c r="U888" s="7"/>
      <c r="V888" s="7"/>
      <c r="W888" s="6"/>
      <c r="X888" s="6"/>
      <c r="Y888" s="5"/>
      <c r="Z888" s="1"/>
      <c r="AA888" s="1"/>
      <c r="AB888" s="1"/>
      <c r="AC888" s="1"/>
      <c r="AD888" s="1"/>
      <c r="AE888" s="1"/>
    </row>
    <row r="889" spans="1:31" ht="18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7"/>
      <c r="U889" s="7"/>
      <c r="V889" s="7"/>
      <c r="W889" s="6"/>
      <c r="X889" s="6"/>
      <c r="Y889" s="5"/>
      <c r="Z889" s="1"/>
      <c r="AA889" s="1"/>
      <c r="AB889" s="1"/>
      <c r="AC889" s="1"/>
      <c r="AD889" s="1"/>
      <c r="AE889" s="1"/>
    </row>
    <row r="890" spans="1:31" ht="18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7"/>
      <c r="U890" s="7"/>
      <c r="V890" s="7"/>
      <c r="W890" s="6"/>
      <c r="X890" s="6"/>
      <c r="Y890" s="5"/>
      <c r="Z890" s="1"/>
      <c r="AA890" s="1"/>
      <c r="AB890" s="1"/>
      <c r="AC890" s="1"/>
      <c r="AD890" s="1"/>
      <c r="AE890" s="1"/>
    </row>
    <row r="891" spans="1:31" ht="18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7"/>
      <c r="U891" s="7"/>
      <c r="V891" s="7"/>
      <c r="W891" s="6"/>
      <c r="X891" s="6"/>
      <c r="Y891" s="5"/>
      <c r="Z891" s="1"/>
      <c r="AA891" s="1"/>
      <c r="AB891" s="1"/>
      <c r="AC891" s="1"/>
      <c r="AD891" s="1"/>
      <c r="AE891" s="1"/>
    </row>
    <row r="892" spans="1:31" ht="18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7"/>
      <c r="U892" s="7"/>
      <c r="V892" s="7"/>
      <c r="W892" s="6"/>
      <c r="X892" s="6"/>
      <c r="Y892" s="5"/>
      <c r="Z892" s="1"/>
      <c r="AA892" s="1"/>
      <c r="AB892" s="1"/>
      <c r="AC892" s="1"/>
      <c r="AD892" s="1"/>
      <c r="AE892" s="1"/>
    </row>
    <row r="893" spans="1:31" ht="18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7"/>
      <c r="U893" s="7"/>
      <c r="V893" s="7"/>
      <c r="W893" s="6"/>
      <c r="X893" s="6"/>
      <c r="Y893" s="5"/>
      <c r="Z893" s="1"/>
      <c r="AA893" s="1"/>
      <c r="AB893" s="1"/>
      <c r="AC893" s="1"/>
      <c r="AD893" s="1"/>
      <c r="AE893" s="1"/>
    </row>
    <row r="894" spans="1:31" ht="18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7"/>
      <c r="U894" s="7"/>
      <c r="V894" s="7"/>
      <c r="W894" s="6"/>
      <c r="X894" s="6"/>
      <c r="Y894" s="5"/>
      <c r="Z894" s="1"/>
      <c r="AA894" s="1"/>
      <c r="AB894" s="1"/>
      <c r="AC894" s="1"/>
      <c r="AD894" s="1"/>
      <c r="AE894" s="1"/>
    </row>
    <row r="895" spans="1:31" ht="18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7"/>
      <c r="U895" s="7"/>
      <c r="V895" s="7"/>
      <c r="W895" s="6"/>
      <c r="X895" s="6"/>
      <c r="Y895" s="5"/>
      <c r="Z895" s="1"/>
      <c r="AA895" s="1"/>
      <c r="AB895" s="1"/>
      <c r="AC895" s="1"/>
      <c r="AD895" s="1"/>
      <c r="AE895" s="1"/>
    </row>
    <row r="896" spans="1:31" ht="18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7"/>
      <c r="U896" s="7"/>
      <c r="V896" s="7"/>
      <c r="W896" s="6"/>
      <c r="X896" s="6"/>
      <c r="Y896" s="5"/>
      <c r="Z896" s="1"/>
      <c r="AA896" s="1"/>
      <c r="AB896" s="1"/>
      <c r="AC896" s="1"/>
      <c r="AD896" s="1"/>
      <c r="AE896" s="1"/>
    </row>
    <row r="897" spans="1:31" ht="18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7"/>
      <c r="U897" s="7"/>
      <c r="V897" s="7"/>
      <c r="W897" s="6"/>
      <c r="X897" s="6"/>
      <c r="Y897" s="5"/>
      <c r="Z897" s="1"/>
      <c r="AA897" s="1"/>
      <c r="AB897" s="1"/>
      <c r="AC897" s="1"/>
      <c r="AD897" s="1"/>
      <c r="AE897" s="1"/>
    </row>
    <row r="898" spans="1:31" ht="18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7"/>
      <c r="U898" s="7"/>
      <c r="V898" s="7"/>
      <c r="W898" s="6"/>
      <c r="X898" s="6"/>
      <c r="Y898" s="5"/>
      <c r="Z898" s="1"/>
      <c r="AA898" s="1"/>
      <c r="AB898" s="1"/>
      <c r="AC898" s="1"/>
      <c r="AD898" s="1"/>
      <c r="AE898" s="1"/>
    </row>
    <row r="899" spans="1:31" ht="18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7"/>
      <c r="U899" s="7"/>
      <c r="V899" s="7"/>
      <c r="W899" s="6"/>
      <c r="X899" s="6"/>
      <c r="Y899" s="5"/>
      <c r="Z899" s="1"/>
      <c r="AA899" s="1"/>
      <c r="AB899" s="1"/>
      <c r="AC899" s="1"/>
      <c r="AD899" s="1"/>
      <c r="AE899" s="1"/>
    </row>
    <row r="900" spans="1:31" ht="18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7"/>
      <c r="U900" s="7"/>
      <c r="V900" s="7"/>
      <c r="W900" s="6"/>
      <c r="X900" s="6"/>
      <c r="Y900" s="5"/>
      <c r="Z900" s="1"/>
      <c r="AA900" s="1"/>
      <c r="AB900" s="1"/>
      <c r="AC900" s="1"/>
      <c r="AD900" s="1"/>
      <c r="AE900" s="1"/>
    </row>
    <row r="901" spans="1:31" ht="18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7"/>
      <c r="U901" s="7"/>
      <c r="V901" s="7"/>
      <c r="W901" s="6"/>
      <c r="X901" s="6"/>
      <c r="Y901" s="5"/>
      <c r="Z901" s="1"/>
      <c r="AA901" s="1"/>
      <c r="AB901" s="1"/>
      <c r="AC901" s="1"/>
      <c r="AD901" s="1"/>
      <c r="AE901" s="1"/>
    </row>
    <row r="902" spans="1:31" ht="18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7"/>
      <c r="U902" s="7"/>
      <c r="V902" s="7"/>
      <c r="W902" s="6"/>
      <c r="X902" s="6"/>
      <c r="Y902" s="5"/>
      <c r="Z902" s="1"/>
      <c r="AA902" s="1"/>
      <c r="AB902" s="1"/>
      <c r="AC902" s="1"/>
      <c r="AD902" s="1"/>
      <c r="AE902" s="1"/>
    </row>
    <row r="903" spans="1:31" ht="18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7"/>
      <c r="U903" s="7"/>
      <c r="V903" s="7"/>
      <c r="W903" s="6"/>
      <c r="X903" s="6"/>
      <c r="Y903" s="5"/>
      <c r="Z903" s="1"/>
      <c r="AA903" s="1"/>
      <c r="AB903" s="1"/>
      <c r="AC903" s="1"/>
      <c r="AD903" s="1"/>
      <c r="AE903" s="1"/>
    </row>
    <row r="904" spans="1:31" ht="18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7"/>
      <c r="U904" s="7"/>
      <c r="V904" s="7"/>
      <c r="W904" s="6"/>
      <c r="X904" s="6"/>
      <c r="Y904" s="5"/>
      <c r="Z904" s="1"/>
      <c r="AA904" s="1"/>
      <c r="AB904" s="1"/>
      <c r="AC904" s="1"/>
      <c r="AD904" s="1"/>
      <c r="AE904" s="1"/>
    </row>
    <row r="905" spans="1:31" ht="18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7"/>
      <c r="U905" s="7"/>
      <c r="V905" s="7"/>
      <c r="W905" s="6"/>
      <c r="X905" s="6"/>
      <c r="Y905" s="5"/>
      <c r="Z905" s="1"/>
      <c r="AA905" s="1"/>
      <c r="AB905" s="1"/>
      <c r="AC905" s="1"/>
      <c r="AD905" s="1"/>
      <c r="AE905" s="1"/>
    </row>
    <row r="906" spans="1:31" ht="18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7"/>
      <c r="U906" s="7"/>
      <c r="V906" s="7"/>
      <c r="W906" s="6"/>
      <c r="X906" s="6"/>
      <c r="Y906" s="5"/>
      <c r="Z906" s="1"/>
      <c r="AA906" s="1"/>
      <c r="AB906" s="1"/>
      <c r="AC906" s="1"/>
      <c r="AD906" s="1"/>
      <c r="AE906" s="1"/>
    </row>
    <row r="907" spans="1:31" ht="18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7"/>
      <c r="U907" s="7"/>
      <c r="V907" s="7"/>
      <c r="W907" s="6"/>
      <c r="X907" s="6"/>
      <c r="Y907" s="5"/>
      <c r="Z907" s="1"/>
      <c r="AA907" s="1"/>
      <c r="AB907" s="1"/>
      <c r="AC907" s="1"/>
      <c r="AD907" s="1"/>
      <c r="AE907" s="1"/>
    </row>
    <row r="908" spans="1:31" ht="18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7"/>
      <c r="U908" s="7"/>
      <c r="V908" s="7"/>
      <c r="W908" s="6"/>
      <c r="X908" s="6"/>
      <c r="Y908" s="5"/>
      <c r="Z908" s="1"/>
      <c r="AA908" s="1"/>
      <c r="AB908" s="1"/>
      <c r="AC908" s="1"/>
      <c r="AD908" s="1"/>
      <c r="AE908" s="1"/>
    </row>
    <row r="909" spans="1:31" ht="18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7"/>
      <c r="U909" s="7"/>
      <c r="V909" s="7"/>
      <c r="W909" s="6"/>
      <c r="X909" s="6"/>
      <c r="Y909" s="5"/>
      <c r="Z909" s="1"/>
      <c r="AA909" s="1"/>
      <c r="AB909" s="1"/>
      <c r="AC909" s="1"/>
      <c r="AD909" s="1"/>
      <c r="AE909" s="1"/>
    </row>
    <row r="910" spans="1:31" ht="18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7"/>
      <c r="U910" s="7"/>
      <c r="V910" s="7"/>
      <c r="W910" s="6"/>
      <c r="X910" s="6"/>
      <c r="Y910" s="5"/>
      <c r="Z910" s="1"/>
      <c r="AA910" s="1"/>
      <c r="AB910" s="1"/>
      <c r="AC910" s="1"/>
      <c r="AD910" s="1"/>
      <c r="AE910" s="1"/>
    </row>
    <row r="911" spans="1:31" ht="18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7"/>
      <c r="U911" s="7"/>
      <c r="V911" s="7"/>
      <c r="W911" s="6"/>
      <c r="X911" s="6"/>
      <c r="Y911" s="5"/>
      <c r="Z911" s="1"/>
      <c r="AA911" s="1"/>
      <c r="AB911" s="1"/>
      <c r="AC911" s="1"/>
      <c r="AD911" s="1"/>
      <c r="AE911" s="1"/>
    </row>
    <row r="912" spans="1:31" ht="18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7"/>
      <c r="U912" s="7"/>
      <c r="V912" s="7"/>
      <c r="W912" s="6"/>
      <c r="X912" s="6"/>
      <c r="Y912" s="5"/>
      <c r="Z912" s="1"/>
      <c r="AA912" s="1"/>
      <c r="AB912" s="1"/>
      <c r="AC912" s="1"/>
      <c r="AD912" s="1"/>
      <c r="AE912" s="1"/>
    </row>
    <row r="913" spans="1:31" ht="18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7"/>
      <c r="U913" s="7"/>
      <c r="V913" s="7"/>
      <c r="W913" s="6"/>
      <c r="X913" s="6"/>
      <c r="Y913" s="5"/>
      <c r="Z913" s="1"/>
      <c r="AA913" s="1"/>
      <c r="AB913" s="1"/>
      <c r="AC913" s="1"/>
      <c r="AD913" s="1"/>
      <c r="AE913" s="1"/>
    </row>
    <row r="914" spans="1:31" ht="18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7"/>
      <c r="U914" s="7"/>
      <c r="V914" s="7"/>
      <c r="W914" s="6"/>
      <c r="X914" s="6"/>
      <c r="Y914" s="5"/>
      <c r="Z914" s="1"/>
      <c r="AA914" s="1"/>
      <c r="AB914" s="1"/>
      <c r="AC914" s="1"/>
      <c r="AD914" s="1"/>
      <c r="AE914" s="1"/>
    </row>
    <row r="915" spans="1:31" ht="18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7"/>
      <c r="U915" s="7"/>
      <c r="V915" s="7"/>
      <c r="W915" s="6"/>
      <c r="X915" s="6"/>
      <c r="Y915" s="5"/>
      <c r="Z915" s="1"/>
      <c r="AA915" s="1"/>
      <c r="AB915" s="1"/>
      <c r="AC915" s="1"/>
      <c r="AD915" s="1"/>
      <c r="AE915" s="1"/>
    </row>
    <row r="916" spans="1:31" ht="18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7"/>
      <c r="U916" s="7"/>
      <c r="V916" s="7"/>
      <c r="W916" s="6"/>
      <c r="X916" s="6"/>
      <c r="Y916" s="5"/>
      <c r="Z916" s="1"/>
      <c r="AA916" s="1"/>
      <c r="AB916" s="1"/>
      <c r="AC916" s="1"/>
      <c r="AD916" s="1"/>
      <c r="AE916" s="1"/>
    </row>
    <row r="917" spans="1:31" ht="18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7"/>
      <c r="U917" s="7"/>
      <c r="V917" s="7"/>
      <c r="W917" s="6"/>
      <c r="X917" s="6"/>
      <c r="Y917" s="5"/>
      <c r="Z917" s="1"/>
      <c r="AA917" s="1"/>
      <c r="AB917" s="1"/>
      <c r="AC917" s="1"/>
      <c r="AD917" s="1"/>
      <c r="AE917" s="1"/>
    </row>
    <row r="918" spans="1:31" ht="18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7"/>
      <c r="U918" s="7"/>
      <c r="V918" s="7"/>
      <c r="W918" s="6"/>
      <c r="X918" s="6"/>
      <c r="Y918" s="5"/>
      <c r="Z918" s="1"/>
      <c r="AA918" s="1"/>
      <c r="AB918" s="1"/>
      <c r="AC918" s="1"/>
      <c r="AD918" s="1"/>
      <c r="AE918" s="1"/>
    </row>
    <row r="919" spans="1:31" ht="18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7"/>
      <c r="U919" s="7"/>
      <c r="V919" s="7"/>
      <c r="W919" s="6"/>
      <c r="X919" s="6"/>
      <c r="Y919" s="5"/>
      <c r="Z919" s="1"/>
      <c r="AA919" s="1"/>
      <c r="AB919" s="1"/>
      <c r="AC919" s="1"/>
      <c r="AD919" s="1"/>
      <c r="AE919" s="1"/>
    </row>
    <row r="920" spans="1:31" ht="18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7"/>
      <c r="U920" s="7"/>
      <c r="V920" s="7"/>
      <c r="W920" s="6"/>
      <c r="X920" s="6"/>
      <c r="Y920" s="5"/>
      <c r="Z920" s="1"/>
      <c r="AA920" s="1"/>
      <c r="AB920" s="1"/>
      <c r="AC920" s="1"/>
      <c r="AD920" s="1"/>
      <c r="AE920" s="1"/>
    </row>
    <row r="921" spans="1:31" ht="18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7"/>
      <c r="U921" s="7"/>
      <c r="V921" s="7"/>
      <c r="W921" s="6"/>
      <c r="X921" s="6"/>
      <c r="Y921" s="5"/>
      <c r="Z921" s="1"/>
      <c r="AA921" s="1"/>
      <c r="AB921" s="1"/>
      <c r="AC921" s="1"/>
      <c r="AD921" s="1"/>
      <c r="AE921" s="1"/>
    </row>
    <row r="922" spans="1:31" ht="18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7"/>
      <c r="U922" s="7"/>
      <c r="V922" s="7"/>
      <c r="W922" s="6"/>
      <c r="X922" s="6"/>
      <c r="Y922" s="5"/>
      <c r="Z922" s="1"/>
      <c r="AA922" s="1"/>
      <c r="AB922" s="1"/>
      <c r="AC922" s="1"/>
      <c r="AD922" s="1"/>
      <c r="AE922" s="1"/>
    </row>
    <row r="923" spans="1:31" ht="18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7"/>
      <c r="U923" s="7"/>
      <c r="V923" s="7"/>
      <c r="W923" s="6"/>
      <c r="X923" s="6"/>
      <c r="Y923" s="5"/>
      <c r="Z923" s="1"/>
      <c r="AA923" s="1"/>
      <c r="AB923" s="1"/>
      <c r="AC923" s="1"/>
      <c r="AD923" s="1"/>
      <c r="AE923" s="1"/>
    </row>
    <row r="924" spans="1:31" ht="18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7"/>
      <c r="U924" s="7"/>
      <c r="V924" s="7"/>
      <c r="W924" s="6"/>
      <c r="X924" s="6"/>
      <c r="Y924" s="5"/>
      <c r="Z924" s="1"/>
      <c r="AA924" s="1"/>
      <c r="AB924" s="1"/>
      <c r="AC924" s="1"/>
      <c r="AD924" s="1"/>
      <c r="AE924" s="1"/>
    </row>
    <row r="925" spans="1:31" ht="18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7"/>
      <c r="U925" s="7"/>
      <c r="V925" s="7"/>
      <c r="W925" s="6"/>
      <c r="X925" s="6"/>
      <c r="Y925" s="5"/>
      <c r="Z925" s="1"/>
      <c r="AA925" s="1"/>
      <c r="AB925" s="1"/>
      <c r="AC925" s="1"/>
      <c r="AD925" s="1"/>
      <c r="AE925" s="1"/>
    </row>
    <row r="926" spans="1:31" ht="18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7"/>
      <c r="U926" s="7"/>
      <c r="V926" s="7"/>
      <c r="W926" s="6"/>
      <c r="X926" s="6"/>
      <c r="Y926" s="5"/>
      <c r="Z926" s="1"/>
      <c r="AA926" s="1"/>
      <c r="AB926" s="1"/>
      <c r="AC926" s="1"/>
      <c r="AD926" s="1"/>
      <c r="AE926" s="1"/>
    </row>
    <row r="927" spans="1:31" ht="18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7"/>
      <c r="U927" s="7"/>
      <c r="V927" s="7"/>
      <c r="W927" s="6"/>
      <c r="X927" s="6"/>
      <c r="Y927" s="5"/>
      <c r="Z927" s="1"/>
      <c r="AA927" s="1"/>
      <c r="AB927" s="1"/>
      <c r="AC927" s="1"/>
      <c r="AD927" s="1"/>
      <c r="AE927" s="1"/>
    </row>
    <row r="928" spans="1:31" ht="18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7"/>
      <c r="U928" s="7"/>
      <c r="V928" s="7"/>
      <c r="W928" s="6"/>
      <c r="X928" s="6"/>
      <c r="Y928" s="5"/>
      <c r="Z928" s="1"/>
      <c r="AA928" s="1"/>
      <c r="AB928" s="1"/>
      <c r="AC928" s="1"/>
      <c r="AD928" s="1"/>
      <c r="AE928" s="1"/>
    </row>
    <row r="929" spans="1:31" ht="18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7"/>
      <c r="U929" s="7"/>
      <c r="V929" s="7"/>
      <c r="W929" s="6"/>
      <c r="X929" s="6"/>
      <c r="Y929" s="5"/>
      <c r="Z929" s="1"/>
      <c r="AA929" s="1"/>
      <c r="AB929" s="1"/>
      <c r="AC929" s="1"/>
      <c r="AD929" s="1"/>
      <c r="AE929" s="1"/>
    </row>
    <row r="930" spans="1:31" ht="18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7"/>
      <c r="U930" s="7"/>
      <c r="V930" s="7"/>
      <c r="W930" s="6"/>
      <c r="X930" s="6"/>
      <c r="Y930" s="5"/>
      <c r="Z930" s="1"/>
      <c r="AA930" s="1"/>
      <c r="AB930" s="1"/>
      <c r="AC930" s="1"/>
      <c r="AD930" s="1"/>
      <c r="AE930" s="1"/>
    </row>
    <row r="931" spans="1:31" ht="18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7"/>
      <c r="U931" s="7"/>
      <c r="V931" s="7"/>
      <c r="W931" s="6"/>
      <c r="X931" s="6"/>
      <c r="Y931" s="5"/>
      <c r="Z931" s="1"/>
      <c r="AA931" s="1"/>
      <c r="AB931" s="1"/>
      <c r="AC931" s="1"/>
      <c r="AD931" s="1"/>
      <c r="AE931" s="1"/>
    </row>
    <row r="932" spans="1:31" ht="18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7"/>
      <c r="U932" s="7"/>
      <c r="V932" s="7"/>
      <c r="W932" s="6"/>
      <c r="X932" s="6"/>
      <c r="Y932" s="5"/>
      <c r="Z932" s="1"/>
      <c r="AA932" s="1"/>
      <c r="AB932" s="1"/>
      <c r="AC932" s="1"/>
      <c r="AD932" s="1"/>
      <c r="AE932" s="1"/>
    </row>
    <row r="933" spans="1:31" ht="18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7"/>
      <c r="U933" s="7"/>
      <c r="V933" s="7"/>
      <c r="W933" s="6"/>
      <c r="X933" s="6"/>
      <c r="Y933" s="5"/>
      <c r="Z933" s="1"/>
      <c r="AA933" s="1"/>
      <c r="AB933" s="1"/>
      <c r="AC933" s="1"/>
      <c r="AD933" s="1"/>
      <c r="AE933" s="1"/>
    </row>
    <row r="934" spans="1:31" ht="18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7"/>
      <c r="U934" s="7"/>
      <c r="V934" s="7"/>
      <c r="W934" s="6"/>
      <c r="X934" s="6"/>
      <c r="Y934" s="5"/>
      <c r="Z934" s="1"/>
      <c r="AA934" s="1"/>
      <c r="AB934" s="1"/>
      <c r="AC934" s="1"/>
      <c r="AD934" s="1"/>
      <c r="AE934" s="1"/>
    </row>
    <row r="935" spans="1:31" ht="18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7"/>
      <c r="U935" s="7"/>
      <c r="V935" s="7"/>
      <c r="W935" s="6"/>
      <c r="X935" s="6"/>
      <c r="Y935" s="5"/>
      <c r="Z935" s="1"/>
      <c r="AA935" s="1"/>
      <c r="AB935" s="1"/>
      <c r="AC935" s="1"/>
      <c r="AD935" s="1"/>
      <c r="AE935" s="1"/>
    </row>
    <row r="936" spans="1:31" ht="18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7"/>
      <c r="U936" s="7"/>
      <c r="V936" s="7"/>
      <c r="W936" s="6"/>
      <c r="X936" s="6"/>
      <c r="Y936" s="5"/>
      <c r="Z936" s="1"/>
      <c r="AA936" s="1"/>
      <c r="AB936" s="1"/>
      <c r="AC936" s="1"/>
      <c r="AD936" s="1"/>
      <c r="AE936" s="1"/>
    </row>
    <row r="937" spans="1:31" ht="18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7"/>
      <c r="U937" s="7"/>
      <c r="V937" s="7"/>
      <c r="W937" s="6"/>
      <c r="X937" s="6"/>
      <c r="Y937" s="5"/>
      <c r="Z937" s="1"/>
      <c r="AA937" s="1"/>
      <c r="AB937" s="1"/>
      <c r="AC937" s="1"/>
      <c r="AD937" s="1"/>
      <c r="AE937" s="1"/>
    </row>
    <row r="938" spans="1:31" ht="18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7"/>
      <c r="U938" s="7"/>
      <c r="V938" s="7"/>
      <c r="W938" s="6"/>
      <c r="X938" s="6"/>
      <c r="Y938" s="5"/>
      <c r="Z938" s="1"/>
      <c r="AA938" s="1"/>
      <c r="AB938" s="1"/>
      <c r="AC938" s="1"/>
      <c r="AD938" s="1"/>
      <c r="AE938" s="1"/>
    </row>
    <row r="939" spans="1:31" ht="18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7"/>
      <c r="U939" s="7"/>
      <c r="V939" s="7"/>
      <c r="W939" s="6"/>
      <c r="X939" s="6"/>
      <c r="Y939" s="5"/>
      <c r="Z939" s="1"/>
      <c r="AA939" s="1"/>
      <c r="AB939" s="1"/>
      <c r="AC939" s="1"/>
      <c r="AD939" s="1"/>
      <c r="AE939" s="1"/>
    </row>
    <row r="940" spans="1:31" ht="18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7"/>
      <c r="U940" s="7"/>
      <c r="V940" s="7"/>
      <c r="W940" s="6"/>
      <c r="X940" s="6"/>
      <c r="Y940" s="5"/>
      <c r="Z940" s="1"/>
      <c r="AA940" s="1"/>
      <c r="AB940" s="1"/>
      <c r="AC940" s="1"/>
      <c r="AD940" s="1"/>
      <c r="AE940" s="1"/>
    </row>
    <row r="941" spans="1:31" ht="18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7"/>
      <c r="U941" s="7"/>
      <c r="V941" s="7"/>
      <c r="W941" s="6"/>
      <c r="X941" s="6"/>
      <c r="Y941" s="5"/>
      <c r="Z941" s="1"/>
      <c r="AA941" s="1"/>
      <c r="AB941" s="1"/>
      <c r="AC941" s="1"/>
      <c r="AD941" s="1"/>
      <c r="AE941" s="1"/>
    </row>
    <row r="942" spans="1:31" ht="18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7"/>
      <c r="U942" s="7"/>
      <c r="V942" s="7"/>
      <c r="W942" s="6"/>
      <c r="X942" s="6"/>
      <c r="Y942" s="5"/>
      <c r="Z942" s="1"/>
      <c r="AA942" s="1"/>
      <c r="AB942" s="1"/>
      <c r="AC942" s="1"/>
      <c r="AD942" s="1"/>
      <c r="AE942" s="1"/>
    </row>
    <row r="943" spans="1:31" ht="18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7"/>
      <c r="U943" s="7"/>
      <c r="V943" s="7"/>
      <c r="W943" s="6"/>
      <c r="X943" s="6"/>
      <c r="Y943" s="5"/>
      <c r="Z943" s="1"/>
      <c r="AA943" s="1"/>
      <c r="AB943" s="1"/>
      <c r="AC943" s="1"/>
      <c r="AD943" s="1"/>
      <c r="AE943" s="1"/>
    </row>
    <row r="944" spans="1:31" ht="18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7"/>
      <c r="U944" s="7"/>
      <c r="V944" s="7"/>
      <c r="W944" s="6"/>
      <c r="X944" s="6"/>
      <c r="Y944" s="5"/>
      <c r="Z944" s="1"/>
      <c r="AA944" s="1"/>
      <c r="AB944" s="1"/>
      <c r="AC944" s="1"/>
      <c r="AD944" s="1"/>
      <c r="AE944" s="1"/>
    </row>
    <row r="945" spans="1:31" ht="18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7"/>
      <c r="U945" s="7"/>
      <c r="V945" s="7"/>
      <c r="W945" s="6"/>
      <c r="X945" s="6"/>
      <c r="Y945" s="5"/>
      <c r="Z945" s="1"/>
      <c r="AA945" s="1"/>
      <c r="AB945" s="1"/>
      <c r="AC945" s="1"/>
      <c r="AD945" s="1"/>
      <c r="AE945" s="1"/>
    </row>
    <row r="946" spans="1:31" ht="18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7"/>
      <c r="U946" s="7"/>
      <c r="V946" s="7"/>
      <c r="W946" s="6"/>
      <c r="X946" s="6"/>
      <c r="Y946" s="5"/>
      <c r="Z946" s="1"/>
      <c r="AA946" s="1"/>
      <c r="AB946" s="1"/>
      <c r="AC946" s="1"/>
      <c r="AD946" s="1"/>
      <c r="AE946" s="1"/>
    </row>
    <row r="947" spans="1:31" ht="18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7"/>
      <c r="U947" s="7"/>
      <c r="V947" s="7"/>
      <c r="W947" s="6"/>
      <c r="X947" s="6"/>
      <c r="Y947" s="5"/>
      <c r="Z947" s="1"/>
      <c r="AA947" s="1"/>
      <c r="AB947" s="1"/>
      <c r="AC947" s="1"/>
      <c r="AD947" s="1"/>
      <c r="AE947" s="1"/>
    </row>
    <row r="948" spans="1:31" ht="18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7"/>
      <c r="U948" s="7"/>
      <c r="V948" s="7"/>
      <c r="W948" s="6"/>
      <c r="X948" s="6"/>
      <c r="Y948" s="5"/>
      <c r="Z948" s="1"/>
      <c r="AA948" s="1"/>
      <c r="AB948" s="1"/>
      <c r="AC948" s="1"/>
      <c r="AD948" s="1"/>
      <c r="AE948" s="1"/>
    </row>
    <row r="949" spans="1:31" ht="18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7"/>
      <c r="U949" s="7"/>
      <c r="V949" s="7"/>
      <c r="W949" s="6"/>
      <c r="X949" s="6"/>
      <c r="Y949" s="5"/>
      <c r="Z949" s="1"/>
      <c r="AA949" s="1"/>
      <c r="AB949" s="1"/>
      <c r="AC949" s="1"/>
      <c r="AD949" s="1"/>
      <c r="AE949" s="1"/>
    </row>
    <row r="950" spans="1:31" ht="18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7"/>
      <c r="U950" s="7"/>
      <c r="V950" s="7"/>
      <c r="W950" s="6"/>
      <c r="X950" s="6"/>
      <c r="Y950" s="5"/>
      <c r="Z950" s="1"/>
      <c r="AA950" s="1"/>
      <c r="AB950" s="1"/>
      <c r="AC950" s="1"/>
      <c r="AD950" s="1"/>
      <c r="AE950" s="1"/>
    </row>
    <row r="951" spans="1:31" ht="18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7"/>
      <c r="U951" s="7"/>
      <c r="V951" s="7"/>
      <c r="W951" s="6"/>
      <c r="X951" s="6"/>
      <c r="Y951" s="5"/>
      <c r="Z951" s="1"/>
      <c r="AA951" s="1"/>
      <c r="AB951" s="1"/>
      <c r="AC951" s="1"/>
      <c r="AD951" s="1"/>
      <c r="AE951" s="1"/>
    </row>
    <row r="952" spans="1:31" ht="18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7"/>
      <c r="U952" s="7"/>
      <c r="V952" s="7"/>
      <c r="W952" s="6"/>
      <c r="X952" s="6"/>
      <c r="Y952" s="5"/>
      <c r="Z952" s="1"/>
      <c r="AA952" s="1"/>
      <c r="AB952" s="1"/>
      <c r="AC952" s="1"/>
      <c r="AD952" s="1"/>
      <c r="AE952" s="1"/>
    </row>
    <row r="953" spans="1:31" ht="18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7"/>
      <c r="U953" s="7"/>
      <c r="V953" s="7"/>
      <c r="W953" s="6"/>
      <c r="X953" s="6"/>
      <c r="Y953" s="5"/>
      <c r="Z953" s="1"/>
      <c r="AA953" s="1"/>
      <c r="AB953" s="1"/>
      <c r="AC953" s="1"/>
      <c r="AD953" s="1"/>
      <c r="AE953" s="1"/>
    </row>
    <row r="954" spans="1:31" ht="18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7"/>
      <c r="U954" s="7"/>
      <c r="V954" s="7"/>
      <c r="W954" s="6"/>
      <c r="X954" s="6"/>
      <c r="Y954" s="5"/>
      <c r="Z954" s="1"/>
      <c r="AA954" s="1"/>
      <c r="AB954" s="1"/>
      <c r="AC954" s="1"/>
      <c r="AD954" s="1"/>
      <c r="AE954" s="1"/>
    </row>
    <row r="955" spans="1:31" ht="18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7"/>
      <c r="U955" s="7"/>
      <c r="V955" s="7"/>
      <c r="W955" s="6"/>
      <c r="X955" s="6"/>
      <c r="Y955" s="5"/>
      <c r="Z955" s="1"/>
      <c r="AA955" s="1"/>
      <c r="AB955" s="1"/>
      <c r="AC955" s="1"/>
      <c r="AD955" s="1"/>
      <c r="AE955" s="1"/>
    </row>
    <row r="956" spans="1:31" ht="18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7"/>
      <c r="U956" s="7"/>
      <c r="V956" s="7"/>
      <c r="W956" s="6"/>
      <c r="X956" s="6"/>
      <c r="Y956" s="5"/>
      <c r="Z956" s="1"/>
      <c r="AA956" s="1"/>
      <c r="AB956" s="1"/>
      <c r="AC956" s="1"/>
      <c r="AD956" s="1"/>
      <c r="AE956" s="1"/>
    </row>
    <row r="957" spans="1:31" ht="18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7"/>
      <c r="U957" s="7"/>
      <c r="V957" s="7"/>
      <c r="W957" s="6"/>
      <c r="X957" s="6"/>
      <c r="Y957" s="5"/>
      <c r="Z957" s="1"/>
      <c r="AA957" s="1"/>
      <c r="AB957" s="1"/>
      <c r="AC957" s="1"/>
      <c r="AD957" s="1"/>
      <c r="AE957" s="1"/>
    </row>
    <row r="958" spans="1:31" ht="18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7"/>
      <c r="U958" s="7"/>
      <c r="V958" s="7"/>
      <c r="W958" s="6"/>
      <c r="X958" s="6"/>
      <c r="Y958" s="5"/>
      <c r="Z958" s="1"/>
      <c r="AA958" s="1"/>
      <c r="AB958" s="1"/>
      <c r="AC958" s="1"/>
      <c r="AD958" s="1"/>
      <c r="AE958" s="1"/>
    </row>
    <row r="959" spans="1:31" ht="18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7"/>
      <c r="U959" s="7"/>
      <c r="V959" s="7"/>
      <c r="W959" s="6"/>
      <c r="X959" s="6"/>
      <c r="Y959" s="5"/>
      <c r="Z959" s="1"/>
      <c r="AA959" s="1"/>
      <c r="AB959" s="1"/>
      <c r="AC959" s="1"/>
      <c r="AD959" s="1"/>
      <c r="AE959" s="1"/>
    </row>
    <row r="960" spans="1:31" ht="18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7"/>
      <c r="U960" s="7"/>
      <c r="V960" s="7"/>
      <c r="W960" s="6"/>
      <c r="X960" s="6"/>
      <c r="Y960" s="5"/>
      <c r="Z960" s="1"/>
      <c r="AA960" s="1"/>
      <c r="AB960" s="1"/>
      <c r="AC960" s="1"/>
      <c r="AD960" s="1"/>
      <c r="AE960" s="1"/>
    </row>
    <row r="961" spans="1:31" ht="18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7"/>
      <c r="U961" s="7"/>
      <c r="V961" s="7"/>
      <c r="W961" s="6"/>
      <c r="X961" s="6"/>
      <c r="Y961" s="5"/>
      <c r="Z961" s="1"/>
      <c r="AA961" s="1"/>
      <c r="AB961" s="1"/>
      <c r="AC961" s="1"/>
      <c r="AD961" s="1"/>
      <c r="AE961" s="1"/>
    </row>
    <row r="962" spans="1:31" ht="18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7"/>
      <c r="U962" s="7"/>
      <c r="V962" s="7"/>
      <c r="W962" s="6"/>
      <c r="X962" s="6"/>
      <c r="Y962" s="5"/>
      <c r="Z962" s="1"/>
      <c r="AA962" s="1"/>
      <c r="AB962" s="1"/>
      <c r="AC962" s="1"/>
      <c r="AD962" s="1"/>
      <c r="AE962" s="1"/>
    </row>
    <row r="963" spans="1:31" ht="18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7"/>
      <c r="U963" s="7"/>
      <c r="V963" s="7"/>
      <c r="W963" s="6"/>
      <c r="X963" s="6"/>
      <c r="Y963" s="5"/>
      <c r="Z963" s="1"/>
      <c r="AA963" s="1"/>
      <c r="AB963" s="1"/>
      <c r="AC963" s="1"/>
      <c r="AD963" s="1"/>
      <c r="AE963" s="1"/>
    </row>
    <row r="964" spans="1:31" ht="18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7"/>
      <c r="U964" s="7"/>
      <c r="V964" s="7"/>
      <c r="W964" s="6"/>
      <c r="X964" s="6"/>
      <c r="Y964" s="5"/>
      <c r="Z964" s="1"/>
      <c r="AA964" s="1"/>
      <c r="AB964" s="1"/>
      <c r="AC964" s="1"/>
      <c r="AD964" s="1"/>
      <c r="AE964" s="1"/>
    </row>
    <row r="965" spans="1:31" ht="18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7"/>
      <c r="U965" s="7"/>
      <c r="V965" s="7"/>
      <c r="W965" s="6"/>
      <c r="X965" s="6"/>
      <c r="Y965" s="5"/>
      <c r="Z965" s="1"/>
      <c r="AA965" s="1"/>
      <c r="AB965" s="1"/>
      <c r="AC965" s="1"/>
      <c r="AD965" s="1"/>
      <c r="AE965" s="1"/>
    </row>
    <row r="966" spans="1:31" ht="18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7"/>
      <c r="U966" s="7"/>
      <c r="V966" s="7"/>
      <c r="W966" s="6"/>
      <c r="X966" s="6"/>
      <c r="Y966" s="5"/>
      <c r="Z966" s="1"/>
      <c r="AA966" s="1"/>
      <c r="AB966" s="1"/>
      <c r="AC966" s="1"/>
      <c r="AD966" s="1"/>
      <c r="AE966" s="1"/>
    </row>
    <row r="967" spans="1:31" ht="18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7"/>
      <c r="U967" s="7"/>
      <c r="V967" s="7"/>
      <c r="W967" s="6"/>
      <c r="X967" s="6"/>
      <c r="Y967" s="5"/>
      <c r="Z967" s="1"/>
      <c r="AA967" s="1"/>
      <c r="AB967" s="1"/>
      <c r="AC967" s="1"/>
      <c r="AD967" s="1"/>
      <c r="AE967" s="1"/>
    </row>
    <row r="968" spans="1:31" ht="18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7"/>
      <c r="U968" s="7"/>
      <c r="V968" s="7"/>
      <c r="W968" s="6"/>
      <c r="X968" s="6"/>
      <c r="Y968" s="5"/>
      <c r="Z968" s="1"/>
      <c r="AA968" s="1"/>
      <c r="AB968" s="1"/>
      <c r="AC968" s="1"/>
      <c r="AD968" s="1"/>
      <c r="AE968" s="1"/>
    </row>
    <row r="969" spans="1:31" ht="18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7"/>
      <c r="U969" s="7"/>
      <c r="V969" s="7"/>
      <c r="W969" s="6"/>
      <c r="X969" s="6"/>
      <c r="Y969" s="5"/>
      <c r="Z969" s="1"/>
      <c r="AA969" s="1"/>
      <c r="AB969" s="1"/>
      <c r="AC969" s="1"/>
      <c r="AD969" s="1"/>
      <c r="AE969" s="1"/>
    </row>
    <row r="970" spans="1:31" ht="18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7"/>
      <c r="U970" s="7"/>
      <c r="V970" s="7"/>
      <c r="W970" s="6"/>
      <c r="X970" s="6"/>
      <c r="Y970" s="5"/>
      <c r="Z970" s="1"/>
      <c r="AA970" s="1"/>
      <c r="AB970" s="1"/>
      <c r="AC970" s="1"/>
      <c r="AD970" s="1"/>
      <c r="AE970" s="1"/>
    </row>
    <row r="971" spans="1:31" ht="18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7"/>
      <c r="U971" s="7"/>
      <c r="V971" s="7"/>
      <c r="W971" s="6"/>
      <c r="X971" s="6"/>
      <c r="Y971" s="5"/>
      <c r="Z971" s="1"/>
      <c r="AA971" s="1"/>
      <c r="AB971" s="1"/>
      <c r="AC971" s="1"/>
      <c r="AD971" s="1"/>
      <c r="AE971" s="1"/>
    </row>
    <row r="972" spans="1:31" ht="18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7"/>
      <c r="U972" s="7"/>
      <c r="V972" s="7"/>
      <c r="W972" s="6"/>
      <c r="X972" s="6"/>
      <c r="Y972" s="5"/>
      <c r="Z972" s="1"/>
      <c r="AA972" s="1"/>
      <c r="AB972" s="1"/>
      <c r="AC972" s="1"/>
      <c r="AD972" s="1"/>
      <c r="AE972" s="1"/>
    </row>
    <row r="973" spans="1:31" ht="18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7"/>
      <c r="U973" s="7"/>
      <c r="V973" s="7"/>
      <c r="W973" s="6"/>
      <c r="X973" s="6"/>
      <c r="Y973" s="5"/>
      <c r="Z973" s="1"/>
      <c r="AA973" s="1"/>
      <c r="AB973" s="1"/>
      <c r="AC973" s="1"/>
      <c r="AD973" s="1"/>
      <c r="AE973" s="1"/>
    </row>
    <row r="974" spans="1:31" ht="15" customHeight="1"/>
    <row r="975" spans="1:31" ht="15" customHeight="1"/>
    <row r="976" spans="1:31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</sheetData>
  <mergeCells count="5">
    <mergeCell ref="H6:K6"/>
    <mergeCell ref="L6:O6"/>
    <mergeCell ref="P6:S6"/>
    <mergeCell ref="T6:W6"/>
    <mergeCell ref="D6:G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2DDE5-81C3-4448-B071-B560271CE829}">
  <dimension ref="A5:AU988"/>
  <sheetViews>
    <sheetView zoomScale="80" zoomScaleNormal="80" workbookViewId="0">
      <selection activeCell="C7" sqref="C7"/>
    </sheetView>
  </sheetViews>
  <sheetFormatPr defaultColWidth="12.5" defaultRowHeight="14.1"/>
  <cols>
    <col min="1" max="1" width="5.875" customWidth="1"/>
    <col min="2" max="2" width="44.875" customWidth="1"/>
    <col min="3" max="3" width="9.125" customWidth="1"/>
    <col min="4" max="4" width="9.875" customWidth="1"/>
    <col min="5" max="5" width="9.125" customWidth="1"/>
    <col min="6" max="6" width="10.875" bestFit="1" customWidth="1"/>
    <col min="7" max="7" width="9.625" bestFit="1" customWidth="1"/>
    <col min="8" max="8" width="9.125" customWidth="1"/>
    <col min="9" max="9" width="10.625" bestFit="1" customWidth="1"/>
    <col min="10" max="10" width="9.625" bestFit="1" customWidth="1"/>
    <col min="11" max="11" width="9.125" customWidth="1"/>
    <col min="12" max="12" width="10.625" bestFit="1" customWidth="1"/>
    <col min="13" max="13" width="9.625" bestFit="1" customWidth="1"/>
    <col min="14" max="14" width="9.125" customWidth="1"/>
    <col min="15" max="15" width="10.625" bestFit="1" customWidth="1"/>
    <col min="16" max="16" width="9.625" bestFit="1" customWidth="1"/>
    <col min="17" max="17" width="9.125" customWidth="1"/>
    <col min="18" max="18" width="10.625" bestFit="1" customWidth="1"/>
    <col min="19" max="19" width="9.625" bestFit="1" customWidth="1"/>
    <col min="20" max="20" width="9.125" customWidth="1"/>
    <col min="21" max="21" width="10.625" bestFit="1" customWidth="1"/>
    <col min="22" max="22" width="9.625" bestFit="1" customWidth="1"/>
    <col min="23" max="23" width="9.125" customWidth="1"/>
    <col min="24" max="24" width="10.625" bestFit="1" customWidth="1"/>
    <col min="25" max="25" width="9.625" bestFit="1" customWidth="1"/>
    <col min="26" max="26" width="9.125" customWidth="1"/>
    <col min="27" max="27" width="10.625" bestFit="1" customWidth="1"/>
    <col min="28" max="28" width="9.625" bestFit="1" customWidth="1"/>
    <col min="29" max="29" width="9.125" customWidth="1"/>
    <col min="30" max="30" width="10.625" bestFit="1" customWidth="1"/>
    <col min="31" max="31" width="9.625" bestFit="1" customWidth="1"/>
    <col min="32" max="32" width="9.125" customWidth="1"/>
    <col min="33" max="33" width="10.625" bestFit="1" customWidth="1"/>
    <col min="34" max="34" width="9.625" bestFit="1" customWidth="1"/>
    <col min="35" max="35" width="9.125" customWidth="1"/>
    <col min="36" max="36" width="10.625" bestFit="1" customWidth="1"/>
    <col min="37" max="37" width="9.625" bestFit="1" customWidth="1"/>
    <col min="38" max="38" width="9.125" customWidth="1"/>
    <col min="39" max="39" width="10.625" bestFit="1" customWidth="1"/>
    <col min="40" max="40" width="13.625" customWidth="1"/>
    <col min="41" max="41" width="24.125" customWidth="1"/>
    <col min="42" max="42" width="11" customWidth="1"/>
    <col min="43" max="43" width="22.625" bestFit="1" customWidth="1"/>
    <col min="44" max="45" width="11" customWidth="1"/>
    <col min="46" max="46" width="12" bestFit="1" customWidth="1"/>
    <col min="47" max="47" width="11" customWidth="1"/>
  </cols>
  <sheetData>
    <row r="5" spans="1:47" ht="47.25" customHeight="1">
      <c r="A5" s="112"/>
      <c r="B5" s="95" t="s">
        <v>0</v>
      </c>
      <c r="C5" s="96" t="s">
        <v>1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113"/>
      <c r="AO5" s="114"/>
      <c r="AP5" s="112"/>
      <c r="AQ5" s="112"/>
      <c r="AR5" s="1"/>
      <c r="AS5" s="1"/>
      <c r="AT5" s="1"/>
      <c r="AU5" s="1"/>
    </row>
    <row r="6" spans="1:47" ht="18" customHeight="1">
      <c r="A6" s="112"/>
      <c r="B6" s="98" t="s">
        <v>2</v>
      </c>
      <c r="C6" s="95" t="s">
        <v>78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112"/>
      <c r="AQ6" s="112"/>
      <c r="AR6" s="1"/>
      <c r="AS6" s="1"/>
      <c r="AT6" s="1"/>
      <c r="AU6" s="1"/>
    </row>
    <row r="7" spans="1:47" ht="18" customHeight="1">
      <c r="A7" s="112"/>
      <c r="B7" s="95" t="s">
        <v>4</v>
      </c>
      <c r="C7" s="95" t="s">
        <v>79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115"/>
      <c r="AO7" s="99"/>
      <c r="AP7" s="112"/>
      <c r="AQ7" s="112"/>
      <c r="AR7" s="1"/>
      <c r="AS7" s="1"/>
      <c r="AT7" s="1"/>
      <c r="AU7" s="1"/>
    </row>
    <row r="8" spans="1:47" ht="18" customHeight="1">
      <c r="A8" s="112"/>
      <c r="B8" s="116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5"/>
      <c r="AO8" s="114"/>
      <c r="AP8" s="112"/>
      <c r="AQ8" s="112"/>
      <c r="AR8" s="1"/>
      <c r="AS8" s="1"/>
      <c r="AT8" s="1"/>
      <c r="AU8" s="1"/>
    </row>
    <row r="9" spans="1:47" ht="18" customHeight="1" thickBot="1">
      <c r="A9" s="112"/>
      <c r="B9" s="117" t="s">
        <v>80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8"/>
      <c r="AO9" s="114"/>
      <c r="AP9" s="112"/>
      <c r="AQ9" s="112"/>
      <c r="AR9" s="1"/>
      <c r="AS9" s="1"/>
      <c r="AT9" s="1"/>
      <c r="AU9" s="1"/>
    </row>
    <row r="10" spans="1:47" ht="18" customHeight="1">
      <c r="A10" s="112"/>
      <c r="B10" s="218" t="s">
        <v>27</v>
      </c>
      <c r="C10" s="220" t="s">
        <v>28</v>
      </c>
      <c r="D10" s="224" t="s">
        <v>7</v>
      </c>
      <c r="E10" s="224"/>
      <c r="F10" s="225"/>
      <c r="G10" s="224" t="s">
        <v>8</v>
      </c>
      <c r="H10" s="224"/>
      <c r="I10" s="225"/>
      <c r="J10" s="224" t="s">
        <v>9</v>
      </c>
      <c r="K10" s="224"/>
      <c r="L10" s="225"/>
      <c r="M10" s="224" t="s">
        <v>10</v>
      </c>
      <c r="N10" s="224"/>
      <c r="O10" s="225"/>
      <c r="P10" s="224" t="s">
        <v>11</v>
      </c>
      <c r="Q10" s="224"/>
      <c r="R10" s="225"/>
      <c r="S10" s="224" t="s">
        <v>12</v>
      </c>
      <c r="T10" s="224"/>
      <c r="U10" s="225"/>
      <c r="V10" s="226" t="s">
        <v>81</v>
      </c>
      <c r="W10" s="224"/>
      <c r="X10" s="225"/>
      <c r="Y10" s="226" t="s">
        <v>82</v>
      </c>
      <c r="Z10" s="224"/>
      <c r="AA10" s="225"/>
      <c r="AB10" s="226" t="s">
        <v>83</v>
      </c>
      <c r="AC10" s="224"/>
      <c r="AD10" s="225"/>
      <c r="AE10" s="226" t="s">
        <v>84</v>
      </c>
      <c r="AF10" s="224"/>
      <c r="AG10" s="225"/>
      <c r="AH10" s="226" t="s">
        <v>85</v>
      </c>
      <c r="AI10" s="224"/>
      <c r="AJ10" s="225"/>
      <c r="AK10" s="226" t="s">
        <v>86</v>
      </c>
      <c r="AL10" s="224"/>
      <c r="AM10" s="225"/>
      <c r="AN10" s="222"/>
      <c r="AO10" s="216" t="s">
        <v>87</v>
      </c>
      <c r="AP10" s="119"/>
      <c r="AQ10" s="120"/>
      <c r="AR10" s="72"/>
      <c r="AS10" s="1"/>
      <c r="AT10" s="1"/>
      <c r="AU10" s="1"/>
    </row>
    <row r="11" spans="1:47" ht="17.100000000000001" thickBot="1">
      <c r="A11" s="112"/>
      <c r="B11" s="219"/>
      <c r="C11" s="221"/>
      <c r="D11" s="122" t="s">
        <v>28</v>
      </c>
      <c r="E11" s="122" t="s">
        <v>30</v>
      </c>
      <c r="F11" s="121" t="s">
        <v>63</v>
      </c>
      <c r="G11" s="122" t="s">
        <v>28</v>
      </c>
      <c r="H11" s="122" t="s">
        <v>30</v>
      </c>
      <c r="I11" s="121" t="s">
        <v>63</v>
      </c>
      <c r="J11" s="122" t="s">
        <v>28</v>
      </c>
      <c r="K11" s="122" t="s">
        <v>30</v>
      </c>
      <c r="L11" s="121" t="s">
        <v>63</v>
      </c>
      <c r="M11" s="122" t="s">
        <v>28</v>
      </c>
      <c r="N11" s="122" t="s">
        <v>30</v>
      </c>
      <c r="O11" s="121" t="s">
        <v>63</v>
      </c>
      <c r="P11" s="122" t="s">
        <v>28</v>
      </c>
      <c r="Q11" s="122" t="s">
        <v>30</v>
      </c>
      <c r="R11" s="121" t="s">
        <v>63</v>
      </c>
      <c r="S11" s="122" t="s">
        <v>28</v>
      </c>
      <c r="T11" s="122" t="s">
        <v>30</v>
      </c>
      <c r="U11" s="121" t="s">
        <v>63</v>
      </c>
      <c r="V11" s="122" t="s">
        <v>28</v>
      </c>
      <c r="W11" s="122" t="s">
        <v>30</v>
      </c>
      <c r="X11" s="121" t="s">
        <v>63</v>
      </c>
      <c r="Y11" s="122" t="s">
        <v>28</v>
      </c>
      <c r="Z11" s="122" t="s">
        <v>30</v>
      </c>
      <c r="AA11" s="121" t="s">
        <v>63</v>
      </c>
      <c r="AB11" s="122" t="s">
        <v>28</v>
      </c>
      <c r="AC11" s="122" t="s">
        <v>30</v>
      </c>
      <c r="AD11" s="121" t="s">
        <v>63</v>
      </c>
      <c r="AE11" s="122" t="s">
        <v>28</v>
      </c>
      <c r="AF11" s="122" t="s">
        <v>30</v>
      </c>
      <c r="AG11" s="121" t="s">
        <v>63</v>
      </c>
      <c r="AH11" s="122" t="s">
        <v>28</v>
      </c>
      <c r="AI11" s="122" t="s">
        <v>30</v>
      </c>
      <c r="AJ11" s="121" t="s">
        <v>63</v>
      </c>
      <c r="AK11" s="122" t="s">
        <v>28</v>
      </c>
      <c r="AL11" s="122" t="s">
        <v>30</v>
      </c>
      <c r="AM11" s="121" t="s">
        <v>63</v>
      </c>
      <c r="AN11" s="223"/>
      <c r="AO11" s="217"/>
      <c r="AP11" s="119"/>
      <c r="AQ11" s="112"/>
      <c r="AR11" s="1"/>
      <c r="AS11" s="1"/>
      <c r="AT11" s="1"/>
      <c r="AU11" s="1"/>
    </row>
    <row r="12" spans="1:47" ht="18" customHeight="1">
      <c r="A12" s="123"/>
      <c r="B12" s="124" t="s">
        <v>88</v>
      </c>
      <c r="C12" s="125"/>
      <c r="D12" s="126"/>
      <c r="E12" s="126"/>
      <c r="F12" s="127"/>
      <c r="G12" s="126"/>
      <c r="H12" s="126"/>
      <c r="I12" s="127"/>
      <c r="J12" s="126"/>
      <c r="K12" s="126"/>
      <c r="L12" s="127"/>
      <c r="M12" s="126"/>
      <c r="N12" s="126"/>
      <c r="O12" s="127"/>
      <c r="P12" s="123"/>
      <c r="Q12" s="123"/>
      <c r="R12" s="127"/>
      <c r="S12" s="123"/>
      <c r="T12" s="123"/>
      <c r="U12" s="127"/>
      <c r="V12" s="123"/>
      <c r="W12" s="123"/>
      <c r="X12" s="127"/>
      <c r="Y12" s="123"/>
      <c r="Z12" s="123"/>
      <c r="AA12" s="127"/>
      <c r="AB12" s="123"/>
      <c r="AC12" s="123"/>
      <c r="AD12" s="127"/>
      <c r="AE12" s="123"/>
      <c r="AF12" s="123"/>
      <c r="AG12" s="127"/>
      <c r="AH12" s="123"/>
      <c r="AI12" s="123"/>
      <c r="AJ12" s="127"/>
      <c r="AK12" s="123"/>
      <c r="AL12" s="123"/>
      <c r="AM12" s="127"/>
      <c r="AN12" s="128"/>
      <c r="AO12" s="129"/>
      <c r="AP12" s="123"/>
      <c r="AQ12" s="123"/>
      <c r="AR12" s="25"/>
      <c r="AS12" s="25"/>
      <c r="AT12" s="25"/>
      <c r="AU12" s="25"/>
    </row>
    <row r="13" spans="1:47" ht="18" customHeight="1">
      <c r="A13" s="112"/>
      <c r="B13" s="124"/>
      <c r="C13" s="130"/>
      <c r="D13" s="131"/>
      <c r="E13" s="131"/>
      <c r="F13" s="127"/>
      <c r="G13" s="131"/>
      <c r="H13" s="131"/>
      <c r="I13" s="127"/>
      <c r="J13" s="131"/>
      <c r="K13" s="131"/>
      <c r="L13" s="127"/>
      <c r="M13" s="131"/>
      <c r="N13" s="131"/>
      <c r="O13" s="127"/>
      <c r="P13" s="132"/>
      <c r="Q13" s="132"/>
      <c r="R13" s="127"/>
      <c r="S13" s="132"/>
      <c r="T13" s="132"/>
      <c r="U13" s="127"/>
      <c r="V13" s="132"/>
      <c r="W13" s="132"/>
      <c r="X13" s="127"/>
      <c r="Y13" s="132"/>
      <c r="Z13" s="132"/>
      <c r="AA13" s="127"/>
      <c r="AB13" s="132"/>
      <c r="AC13" s="132"/>
      <c r="AD13" s="127"/>
      <c r="AE13" s="132"/>
      <c r="AF13" s="132"/>
      <c r="AG13" s="127"/>
      <c r="AH13" s="132"/>
      <c r="AI13" s="132"/>
      <c r="AJ13" s="127"/>
      <c r="AK13" s="132"/>
      <c r="AL13" s="132"/>
      <c r="AM13" s="127"/>
      <c r="AN13" s="133"/>
      <c r="AO13" s="134"/>
      <c r="AP13" s="112"/>
      <c r="AQ13" s="112"/>
      <c r="AR13" s="1"/>
      <c r="AS13" s="1"/>
      <c r="AT13" s="1"/>
      <c r="AU13" s="1"/>
    </row>
    <row r="14" spans="1:47" ht="18" customHeight="1">
      <c r="A14" s="112"/>
      <c r="B14" s="135" t="s">
        <v>89</v>
      </c>
      <c r="C14" s="136"/>
      <c r="D14" s="137"/>
      <c r="E14" s="138"/>
      <c r="F14" s="127"/>
      <c r="G14" s="137"/>
      <c r="H14" s="138"/>
      <c r="I14" s="127"/>
      <c r="J14" s="137"/>
      <c r="K14" s="138"/>
      <c r="L14" s="127"/>
      <c r="M14" s="137"/>
      <c r="N14" s="138"/>
      <c r="O14" s="127"/>
      <c r="P14" s="139"/>
      <c r="Q14" s="140"/>
      <c r="R14" s="127"/>
      <c r="S14" s="139"/>
      <c r="T14" s="140"/>
      <c r="U14" s="127"/>
      <c r="V14" s="139"/>
      <c r="W14" s="140"/>
      <c r="X14" s="127"/>
      <c r="Y14" s="139"/>
      <c r="Z14" s="140"/>
      <c r="AA14" s="127"/>
      <c r="AB14" s="139"/>
      <c r="AC14" s="140"/>
      <c r="AD14" s="127"/>
      <c r="AE14" s="139"/>
      <c r="AF14" s="140"/>
      <c r="AG14" s="127"/>
      <c r="AH14" s="139"/>
      <c r="AI14" s="140"/>
      <c r="AJ14" s="127"/>
      <c r="AK14" s="139"/>
      <c r="AL14" s="140"/>
      <c r="AM14" s="127"/>
      <c r="AN14" s="141"/>
      <c r="AO14" s="134"/>
      <c r="AP14" s="112"/>
      <c r="AQ14" s="112"/>
      <c r="AR14" s="46"/>
      <c r="AS14" s="46"/>
      <c r="AT14" s="46"/>
      <c r="AU14" s="46"/>
    </row>
    <row r="15" spans="1:47" ht="18" customHeight="1">
      <c r="A15" s="112"/>
      <c r="B15" s="142" t="s">
        <v>90</v>
      </c>
      <c r="C15" s="136" t="s">
        <v>35</v>
      </c>
      <c r="D15" s="143"/>
      <c r="E15" s="138"/>
      <c r="F15" s="127">
        <f>E15*D15</f>
        <v>0</v>
      </c>
      <c r="G15" s="137"/>
      <c r="H15" s="138">
        <f>E15</f>
        <v>0</v>
      </c>
      <c r="I15" s="127">
        <f t="shared" ref="I15:I16" si="0">H15*G15</f>
        <v>0</v>
      </c>
      <c r="J15" s="137"/>
      <c r="K15" s="138">
        <f>H15</f>
        <v>0</v>
      </c>
      <c r="L15" s="127">
        <f t="shared" ref="L15:L16" si="1">K15*J15</f>
        <v>0</v>
      </c>
      <c r="M15" s="137"/>
      <c r="N15" s="138">
        <f>K15</f>
        <v>0</v>
      </c>
      <c r="O15" s="127">
        <f t="shared" ref="O15:O16" si="2">N15*M15</f>
        <v>0</v>
      </c>
      <c r="P15" s="139"/>
      <c r="Q15" s="140">
        <f>N15</f>
        <v>0</v>
      </c>
      <c r="R15" s="127">
        <f>Q15*P15</f>
        <v>0</v>
      </c>
      <c r="S15" s="139"/>
      <c r="T15" s="140">
        <f>Q15</f>
        <v>0</v>
      </c>
      <c r="U15" s="127">
        <f>T15*S15</f>
        <v>0</v>
      </c>
      <c r="V15" s="139"/>
      <c r="W15" s="140">
        <f>U15</f>
        <v>0</v>
      </c>
      <c r="X15" s="127">
        <f>W15*V15</f>
        <v>0</v>
      </c>
      <c r="Y15" s="139"/>
      <c r="Z15" s="140">
        <f>X15</f>
        <v>0</v>
      </c>
      <c r="AA15" s="127">
        <f>Z15*Y15</f>
        <v>0</v>
      </c>
      <c r="AB15" s="139"/>
      <c r="AC15" s="140">
        <f>AA15</f>
        <v>0</v>
      </c>
      <c r="AD15" s="127">
        <f>AC15*AB15</f>
        <v>0</v>
      </c>
      <c r="AE15" s="139"/>
      <c r="AF15" s="140">
        <f>AD15</f>
        <v>0</v>
      </c>
      <c r="AG15" s="127">
        <f>AF15*AE15</f>
        <v>0</v>
      </c>
      <c r="AH15" s="139"/>
      <c r="AI15" s="140">
        <f>AG15</f>
        <v>0</v>
      </c>
      <c r="AJ15" s="127">
        <f>AI15*AH15</f>
        <v>0</v>
      </c>
      <c r="AK15" s="139"/>
      <c r="AL15" s="140">
        <f>AJ15</f>
        <v>0</v>
      </c>
      <c r="AM15" s="127">
        <f>AL15*AK15</f>
        <v>0</v>
      </c>
      <c r="AN15" s="141"/>
      <c r="AO15" s="144">
        <f>SUM(AM15,AJ15,AG15,AD15,AA15,X15,U15,R15,O15,L15,I15,F15)</f>
        <v>0</v>
      </c>
      <c r="AP15" s="112"/>
      <c r="AQ15" s="112"/>
      <c r="AR15" s="46"/>
      <c r="AS15" s="46"/>
      <c r="AT15" s="46"/>
      <c r="AU15" s="46"/>
    </row>
    <row r="16" spans="1:47" ht="18" customHeight="1" thickBot="1">
      <c r="A16" s="112"/>
      <c r="B16" s="142" t="s">
        <v>90</v>
      </c>
      <c r="C16" s="136" t="s">
        <v>35</v>
      </c>
      <c r="D16" s="137"/>
      <c r="E16" s="138"/>
      <c r="F16" s="127">
        <f t="shared" ref="F16" si="3">E16*D16</f>
        <v>0</v>
      </c>
      <c r="G16" s="137"/>
      <c r="H16" s="138">
        <f t="shared" ref="H16" si="4">E16</f>
        <v>0</v>
      </c>
      <c r="I16" s="127">
        <f t="shared" si="0"/>
        <v>0</v>
      </c>
      <c r="J16" s="137"/>
      <c r="K16" s="138">
        <f t="shared" ref="K16" si="5">H16</f>
        <v>0</v>
      </c>
      <c r="L16" s="127">
        <f t="shared" si="1"/>
        <v>0</v>
      </c>
      <c r="M16" s="137"/>
      <c r="N16" s="138">
        <f t="shared" ref="N16" si="6">K16</f>
        <v>0</v>
      </c>
      <c r="O16" s="127">
        <f t="shared" si="2"/>
        <v>0</v>
      </c>
      <c r="P16" s="139"/>
      <c r="Q16" s="140">
        <f>N16</f>
        <v>0</v>
      </c>
      <c r="R16" s="127">
        <f>Q16*P16</f>
        <v>0</v>
      </c>
      <c r="S16" s="139"/>
      <c r="T16" s="140">
        <f>Q16</f>
        <v>0</v>
      </c>
      <c r="U16" s="127">
        <f>T16*S16</f>
        <v>0</v>
      </c>
      <c r="V16" s="139"/>
      <c r="W16" s="140">
        <f>U16</f>
        <v>0</v>
      </c>
      <c r="X16" s="127">
        <f>W16*V16</f>
        <v>0</v>
      </c>
      <c r="Y16" s="139"/>
      <c r="Z16" s="140">
        <f>X16</f>
        <v>0</v>
      </c>
      <c r="AA16" s="127">
        <f>Z16*Y16</f>
        <v>0</v>
      </c>
      <c r="AB16" s="139"/>
      <c r="AC16" s="140">
        <f>AA16</f>
        <v>0</v>
      </c>
      <c r="AD16" s="127">
        <f>AC16*AB16</f>
        <v>0</v>
      </c>
      <c r="AE16" s="139"/>
      <c r="AF16" s="140">
        <f>AD16</f>
        <v>0</v>
      </c>
      <c r="AG16" s="127">
        <f>AF16*AE16</f>
        <v>0</v>
      </c>
      <c r="AH16" s="139"/>
      <c r="AI16" s="140">
        <f>AG16</f>
        <v>0</v>
      </c>
      <c r="AJ16" s="127">
        <f>AI16*AH16</f>
        <v>0</v>
      </c>
      <c r="AK16" s="139"/>
      <c r="AL16" s="140">
        <f>AJ16</f>
        <v>0</v>
      </c>
      <c r="AM16" s="127">
        <f>AL16*AK16</f>
        <v>0</v>
      </c>
      <c r="AN16" s="141"/>
      <c r="AO16" s="144">
        <f>SUM(AM16,AJ16,AG16,AD16,AA16,X16,U16,R16,O16,L16,I16,F16)</f>
        <v>0</v>
      </c>
      <c r="AP16" s="112"/>
      <c r="AQ16" s="112"/>
      <c r="AR16" s="46"/>
      <c r="AS16" s="46"/>
      <c r="AT16" s="46"/>
      <c r="AU16" s="46"/>
    </row>
    <row r="17" spans="1:47" ht="18" customHeight="1" thickBot="1">
      <c r="A17" s="123"/>
      <c r="B17" s="145" t="s">
        <v>91</v>
      </c>
      <c r="C17" s="146"/>
      <c r="D17" s="147"/>
      <c r="E17" s="148"/>
      <c r="F17" s="149">
        <f>SUM(F14:F16)</f>
        <v>0</v>
      </c>
      <c r="G17" s="147"/>
      <c r="H17" s="148"/>
      <c r="I17" s="149">
        <f>SUM(I14:I16)</f>
        <v>0</v>
      </c>
      <c r="J17" s="147"/>
      <c r="K17" s="148"/>
      <c r="L17" s="149">
        <f>SUM(L14:L16)</f>
        <v>0</v>
      </c>
      <c r="M17" s="147"/>
      <c r="N17" s="148"/>
      <c r="O17" s="149">
        <f>SUM(O14:O16)</f>
        <v>0</v>
      </c>
      <c r="P17" s="147"/>
      <c r="Q17" s="148"/>
      <c r="R17" s="149">
        <f>SUM(R14:R16)</f>
        <v>0</v>
      </c>
      <c r="S17" s="147"/>
      <c r="T17" s="148"/>
      <c r="U17" s="149">
        <f>SUM(U14:U16)</f>
        <v>0</v>
      </c>
      <c r="V17" s="147"/>
      <c r="W17" s="148"/>
      <c r="X17" s="149">
        <f>SUM(X14:X16)</f>
        <v>0</v>
      </c>
      <c r="Y17" s="147"/>
      <c r="Z17" s="148"/>
      <c r="AA17" s="149">
        <f>SUM(AA14:AA16)</f>
        <v>0</v>
      </c>
      <c r="AB17" s="147"/>
      <c r="AC17" s="148"/>
      <c r="AD17" s="149">
        <f>SUM(AD14:AD16)</f>
        <v>0</v>
      </c>
      <c r="AE17" s="147"/>
      <c r="AF17" s="148"/>
      <c r="AG17" s="149">
        <f>SUM(AG14:AG16)</f>
        <v>0</v>
      </c>
      <c r="AH17" s="147"/>
      <c r="AI17" s="148"/>
      <c r="AJ17" s="149">
        <f>SUM(AJ14:AJ16)</f>
        <v>0</v>
      </c>
      <c r="AK17" s="147"/>
      <c r="AL17" s="148"/>
      <c r="AM17" s="149">
        <f>SUM(AM14:AM16)</f>
        <v>0</v>
      </c>
      <c r="AN17" s="150"/>
      <c r="AO17" s="146">
        <f>SUM(AO14:AO16)</f>
        <v>0</v>
      </c>
      <c r="AP17" s="123"/>
      <c r="AQ17" s="151"/>
      <c r="AR17" s="72"/>
      <c r="AS17" s="1"/>
      <c r="AT17" s="1"/>
      <c r="AU17" s="1"/>
    </row>
    <row r="18" spans="1:47" ht="18" customHeight="1">
      <c r="A18" s="123"/>
      <c r="B18" s="124"/>
      <c r="C18" s="125"/>
      <c r="D18" s="126"/>
      <c r="E18" s="152"/>
      <c r="F18" s="153"/>
      <c r="G18" s="126"/>
      <c r="H18" s="152"/>
      <c r="I18" s="153"/>
      <c r="J18" s="126"/>
      <c r="K18" s="152"/>
      <c r="L18" s="153"/>
      <c r="M18" s="126"/>
      <c r="N18" s="152"/>
      <c r="O18" s="153"/>
      <c r="P18" s="123"/>
      <c r="Q18" s="154"/>
      <c r="R18" s="153"/>
      <c r="S18" s="123"/>
      <c r="T18" s="154"/>
      <c r="U18" s="153"/>
      <c r="V18" s="123"/>
      <c r="W18" s="154"/>
      <c r="X18" s="153"/>
      <c r="Y18" s="123"/>
      <c r="Z18" s="154"/>
      <c r="AA18" s="153"/>
      <c r="AB18" s="123"/>
      <c r="AC18" s="154"/>
      <c r="AD18" s="153"/>
      <c r="AE18" s="123"/>
      <c r="AF18" s="154"/>
      <c r="AG18" s="153"/>
      <c r="AH18" s="123"/>
      <c r="AI18" s="154"/>
      <c r="AJ18" s="153"/>
      <c r="AK18" s="123"/>
      <c r="AL18" s="154"/>
      <c r="AM18" s="153"/>
      <c r="AN18" s="155"/>
      <c r="AO18" s="134"/>
      <c r="AP18" s="123"/>
      <c r="AQ18" s="112"/>
      <c r="AR18" s="1"/>
      <c r="AS18" s="1"/>
      <c r="AT18" s="1"/>
      <c r="AU18" s="1"/>
    </row>
    <row r="19" spans="1:47" ht="18" customHeight="1" thickBot="1">
      <c r="A19" s="123"/>
      <c r="B19" s="156" t="s">
        <v>92</v>
      </c>
      <c r="C19" s="157" t="s">
        <v>51</v>
      </c>
      <c r="D19" s="137">
        <f>SUM(F15:F16)</f>
        <v>0</v>
      </c>
      <c r="E19" s="158">
        <v>0</v>
      </c>
      <c r="F19" s="127">
        <f>D19*E19</f>
        <v>0</v>
      </c>
      <c r="G19" s="137">
        <f>SUM(I15:I16)</f>
        <v>0</v>
      </c>
      <c r="H19" s="158">
        <f>E19</f>
        <v>0</v>
      </c>
      <c r="I19" s="127">
        <f>G19*H19</f>
        <v>0</v>
      </c>
      <c r="J19" s="137">
        <f>SUM(L15:L16)</f>
        <v>0</v>
      </c>
      <c r="K19" s="158">
        <f>H19</f>
        <v>0</v>
      </c>
      <c r="L19" s="127">
        <f>J19*K19</f>
        <v>0</v>
      </c>
      <c r="M19" s="137">
        <f>SUM(O15:O16)</f>
        <v>0</v>
      </c>
      <c r="N19" s="158">
        <f>K19</f>
        <v>0</v>
      </c>
      <c r="O19" s="127">
        <f>M19*N19</f>
        <v>0</v>
      </c>
      <c r="P19" s="139">
        <f>SUM(R15:R16)</f>
        <v>0</v>
      </c>
      <c r="Q19" s="159">
        <f>N19</f>
        <v>0</v>
      </c>
      <c r="R19" s="127">
        <f>P19*Q19</f>
        <v>0</v>
      </c>
      <c r="S19" s="139">
        <f>SUM(U15:U16)</f>
        <v>0</v>
      </c>
      <c r="T19" s="159">
        <f>Q19</f>
        <v>0</v>
      </c>
      <c r="U19" s="127">
        <f>S19*T19</f>
        <v>0</v>
      </c>
      <c r="V19" s="139">
        <f>SUM(X15:X16)</f>
        <v>0</v>
      </c>
      <c r="W19" s="159">
        <f>U19</f>
        <v>0</v>
      </c>
      <c r="X19" s="127">
        <f>V19*W19</f>
        <v>0</v>
      </c>
      <c r="Y19" s="139">
        <f>SUM(AA15:AA16)</f>
        <v>0</v>
      </c>
      <c r="Z19" s="159">
        <f>X19</f>
        <v>0</v>
      </c>
      <c r="AA19" s="127">
        <f>Y19*Z19</f>
        <v>0</v>
      </c>
      <c r="AB19" s="139">
        <f>SUM(AD15:AD16)</f>
        <v>0</v>
      </c>
      <c r="AC19" s="159">
        <f>AA19</f>
        <v>0</v>
      </c>
      <c r="AD19" s="127">
        <f>AB19*AC19</f>
        <v>0</v>
      </c>
      <c r="AE19" s="139">
        <f>SUM(AG15:AG16)</f>
        <v>0</v>
      </c>
      <c r="AF19" s="159">
        <f>AD19</f>
        <v>0</v>
      </c>
      <c r="AG19" s="127">
        <f>AE19*AF19</f>
        <v>0</v>
      </c>
      <c r="AH19" s="139">
        <f>SUM(AJ15:AJ16)</f>
        <v>0</v>
      </c>
      <c r="AI19" s="159">
        <f>AG19</f>
        <v>0</v>
      </c>
      <c r="AJ19" s="127">
        <f>AH19*AI19</f>
        <v>0</v>
      </c>
      <c r="AK19" s="139">
        <f>SUM(AM15:AM16)</f>
        <v>0</v>
      </c>
      <c r="AL19" s="159">
        <f>AJ19</f>
        <v>0</v>
      </c>
      <c r="AM19" s="127">
        <f>AK19*AL19</f>
        <v>0</v>
      </c>
      <c r="AN19" s="155"/>
      <c r="AO19" s="144">
        <f>SUM(AM19,AJ19,AG19,AD19,AA19,X19,U19,R19,O19,L19,I19,F19)</f>
        <v>0</v>
      </c>
      <c r="AP19" s="123"/>
      <c r="AQ19" s="112"/>
      <c r="AR19" s="1"/>
      <c r="AS19" s="1"/>
      <c r="AT19" s="1"/>
      <c r="AU19" s="1"/>
    </row>
    <row r="20" spans="1:47" ht="18" customHeight="1" thickBot="1">
      <c r="A20" s="123"/>
      <c r="B20" s="145" t="s">
        <v>93</v>
      </c>
      <c r="C20" s="146"/>
      <c r="D20" s="147"/>
      <c r="E20" s="148"/>
      <c r="F20" s="149">
        <f>F19</f>
        <v>0</v>
      </c>
      <c r="G20" s="147"/>
      <c r="H20" s="148"/>
      <c r="I20" s="149">
        <f>I19</f>
        <v>0</v>
      </c>
      <c r="J20" s="147"/>
      <c r="K20" s="148"/>
      <c r="L20" s="160">
        <f>L19</f>
        <v>0</v>
      </c>
      <c r="M20" s="161"/>
      <c r="N20" s="148"/>
      <c r="O20" s="149">
        <f>O19</f>
        <v>0</v>
      </c>
      <c r="P20" s="161"/>
      <c r="Q20" s="148"/>
      <c r="R20" s="149">
        <f>R19</f>
        <v>0</v>
      </c>
      <c r="S20" s="161"/>
      <c r="T20" s="148"/>
      <c r="U20" s="149">
        <f>U19</f>
        <v>0</v>
      </c>
      <c r="V20" s="161"/>
      <c r="W20" s="148"/>
      <c r="X20" s="149">
        <f>X19</f>
        <v>0</v>
      </c>
      <c r="Y20" s="161"/>
      <c r="Z20" s="148"/>
      <c r="AA20" s="149">
        <f>AA19</f>
        <v>0</v>
      </c>
      <c r="AB20" s="161"/>
      <c r="AC20" s="148"/>
      <c r="AD20" s="149">
        <f>AD19</f>
        <v>0</v>
      </c>
      <c r="AE20" s="161"/>
      <c r="AF20" s="148"/>
      <c r="AG20" s="149">
        <f>AG19</f>
        <v>0</v>
      </c>
      <c r="AH20" s="161"/>
      <c r="AI20" s="148"/>
      <c r="AJ20" s="149">
        <f>AJ19</f>
        <v>0</v>
      </c>
      <c r="AK20" s="161"/>
      <c r="AL20" s="148"/>
      <c r="AM20" s="149">
        <f>AM19</f>
        <v>0</v>
      </c>
      <c r="AN20" s="162"/>
      <c r="AO20" s="146">
        <f>AO19</f>
        <v>0</v>
      </c>
      <c r="AP20" s="123"/>
      <c r="AQ20" s="151"/>
      <c r="AR20" s="72"/>
      <c r="AS20" s="1"/>
      <c r="AT20" s="1"/>
      <c r="AU20" s="1"/>
    </row>
    <row r="21" spans="1:47" ht="18" customHeight="1">
      <c r="A21" s="123"/>
      <c r="B21" s="124" t="s">
        <v>94</v>
      </c>
      <c r="C21" s="125"/>
      <c r="D21" s="126"/>
      <c r="E21" s="152"/>
      <c r="F21" s="127"/>
      <c r="G21" s="126"/>
      <c r="H21" s="152"/>
      <c r="I21" s="127"/>
      <c r="J21" s="126"/>
      <c r="K21" s="152"/>
      <c r="L21" s="127"/>
      <c r="M21" s="126"/>
      <c r="N21" s="152"/>
      <c r="O21" s="127"/>
      <c r="P21" s="123"/>
      <c r="Q21" s="154"/>
      <c r="R21" s="127"/>
      <c r="S21" s="123"/>
      <c r="T21" s="154"/>
      <c r="U21" s="127"/>
      <c r="V21" s="123"/>
      <c r="W21" s="154"/>
      <c r="X21" s="127"/>
      <c r="Y21" s="123"/>
      <c r="Z21" s="154"/>
      <c r="AA21" s="127"/>
      <c r="AB21" s="123"/>
      <c r="AC21" s="154"/>
      <c r="AD21" s="127"/>
      <c r="AE21" s="123"/>
      <c r="AF21" s="154"/>
      <c r="AG21" s="127"/>
      <c r="AH21" s="123"/>
      <c r="AI21" s="154"/>
      <c r="AJ21" s="127"/>
      <c r="AK21" s="123"/>
      <c r="AL21" s="154"/>
      <c r="AM21" s="127"/>
      <c r="AN21" s="155"/>
      <c r="AO21" s="134"/>
      <c r="AP21" s="123"/>
      <c r="AQ21" s="112"/>
      <c r="AR21" s="1"/>
      <c r="AS21" s="1"/>
      <c r="AT21" s="1"/>
      <c r="AU21" s="1"/>
    </row>
    <row r="22" spans="1:47" ht="18" customHeight="1">
      <c r="A22" s="112"/>
      <c r="B22" s="124"/>
      <c r="C22" s="130"/>
      <c r="D22" s="131"/>
      <c r="E22" s="163"/>
      <c r="F22" s="127"/>
      <c r="G22" s="131"/>
      <c r="H22" s="163"/>
      <c r="I22" s="127"/>
      <c r="J22" s="131"/>
      <c r="K22" s="163"/>
      <c r="L22" s="127"/>
      <c r="M22" s="131"/>
      <c r="N22" s="163"/>
      <c r="O22" s="127"/>
      <c r="P22" s="132"/>
      <c r="Q22" s="164"/>
      <c r="R22" s="127"/>
      <c r="S22" s="132"/>
      <c r="T22" s="164"/>
      <c r="U22" s="127"/>
      <c r="V22" s="132"/>
      <c r="W22" s="164"/>
      <c r="X22" s="127"/>
      <c r="Y22" s="132"/>
      <c r="Z22" s="164"/>
      <c r="AA22" s="127"/>
      <c r="AB22" s="132"/>
      <c r="AC22" s="164"/>
      <c r="AD22" s="127"/>
      <c r="AE22" s="132"/>
      <c r="AF22" s="164"/>
      <c r="AG22" s="127"/>
      <c r="AH22" s="132"/>
      <c r="AI22" s="164"/>
      <c r="AJ22" s="127"/>
      <c r="AK22" s="132"/>
      <c r="AL22" s="164"/>
      <c r="AM22" s="127"/>
      <c r="AN22" s="133"/>
      <c r="AO22" s="134"/>
      <c r="AP22" s="112"/>
      <c r="AQ22" s="112"/>
      <c r="AR22" s="1"/>
      <c r="AS22" s="1"/>
      <c r="AT22" s="1"/>
      <c r="AU22" s="1"/>
    </row>
    <row r="23" spans="1:47" ht="18" customHeight="1">
      <c r="A23" s="112"/>
      <c r="B23" s="135" t="s">
        <v>95</v>
      </c>
      <c r="C23" s="136"/>
      <c r="D23" s="137"/>
      <c r="E23" s="138"/>
      <c r="F23" s="127"/>
      <c r="G23" s="137"/>
      <c r="H23" s="138"/>
      <c r="I23" s="127"/>
      <c r="J23" s="137"/>
      <c r="K23" s="138"/>
      <c r="L23" s="127"/>
      <c r="M23" s="137"/>
      <c r="N23" s="138"/>
      <c r="O23" s="127"/>
      <c r="P23" s="139"/>
      <c r="Q23" s="140"/>
      <c r="R23" s="127"/>
      <c r="S23" s="139"/>
      <c r="T23" s="140"/>
      <c r="U23" s="127"/>
      <c r="V23" s="139"/>
      <c r="W23" s="140"/>
      <c r="X23" s="127"/>
      <c r="Y23" s="139"/>
      <c r="Z23" s="140"/>
      <c r="AA23" s="127"/>
      <c r="AB23" s="139"/>
      <c r="AC23" s="140"/>
      <c r="AD23" s="127"/>
      <c r="AE23" s="139"/>
      <c r="AF23" s="140"/>
      <c r="AG23" s="127"/>
      <c r="AH23" s="139"/>
      <c r="AI23" s="140"/>
      <c r="AJ23" s="127"/>
      <c r="AK23" s="139"/>
      <c r="AL23" s="140"/>
      <c r="AM23" s="127"/>
      <c r="AN23" s="141"/>
      <c r="AO23" s="134"/>
      <c r="AP23" s="112"/>
      <c r="AQ23" s="112"/>
      <c r="AR23" s="46"/>
      <c r="AS23" s="46"/>
      <c r="AT23" s="46"/>
      <c r="AU23" s="46"/>
    </row>
    <row r="24" spans="1:47" ht="18" customHeight="1">
      <c r="A24" s="112"/>
      <c r="B24" s="142" t="s">
        <v>90</v>
      </c>
      <c r="C24" s="136" t="s">
        <v>35</v>
      </c>
      <c r="D24" s="137"/>
      <c r="E24" s="138"/>
      <c r="F24" s="127">
        <f t="shared" ref="F24:F25" si="7">E24*D24</f>
        <v>0</v>
      </c>
      <c r="G24" s="137"/>
      <c r="H24" s="138">
        <f t="shared" ref="H24:H25" si="8">E24*$F$8</f>
        <v>0</v>
      </c>
      <c r="I24" s="127">
        <f t="shared" ref="I24:I25" si="9">H24*G24</f>
        <v>0</v>
      </c>
      <c r="J24" s="137"/>
      <c r="K24" s="138">
        <f t="shared" ref="K24:K25" si="10">H24*$F$8</f>
        <v>0</v>
      </c>
      <c r="L24" s="127">
        <f t="shared" ref="L24:L25" si="11">K24*J24</f>
        <v>0</v>
      </c>
      <c r="M24" s="137"/>
      <c r="N24" s="138">
        <f t="shared" ref="N24:N25" si="12">K24*$F$8</f>
        <v>0</v>
      </c>
      <c r="O24" s="127">
        <f t="shared" ref="O24:O25" si="13">N24*M24</f>
        <v>0</v>
      </c>
      <c r="P24" s="139"/>
      <c r="Q24" s="140">
        <f>N24*$F$8</f>
        <v>0</v>
      </c>
      <c r="R24" s="127">
        <f>Q24*P24</f>
        <v>0</v>
      </c>
      <c r="S24" s="139"/>
      <c r="T24" s="140">
        <f>Q24*$F$8</f>
        <v>0</v>
      </c>
      <c r="U24" s="127">
        <f>T24*S24</f>
        <v>0</v>
      </c>
      <c r="V24" s="139"/>
      <c r="W24" s="140">
        <f>U24*$F$8</f>
        <v>0</v>
      </c>
      <c r="X24" s="127">
        <f>W24*V24</f>
        <v>0</v>
      </c>
      <c r="Y24" s="139"/>
      <c r="Z24" s="140">
        <f>X24*$F$8</f>
        <v>0</v>
      </c>
      <c r="AA24" s="127">
        <f>Z24*Y24</f>
        <v>0</v>
      </c>
      <c r="AB24" s="139"/>
      <c r="AC24" s="140">
        <f>AA24*$F$8</f>
        <v>0</v>
      </c>
      <c r="AD24" s="127">
        <f>AC24*AB24</f>
        <v>0</v>
      </c>
      <c r="AE24" s="139"/>
      <c r="AF24" s="140">
        <f>AD24*$F$8</f>
        <v>0</v>
      </c>
      <c r="AG24" s="127">
        <f>AF24*AE24</f>
        <v>0</v>
      </c>
      <c r="AH24" s="139"/>
      <c r="AI24" s="140">
        <f>AG24*$F$8</f>
        <v>0</v>
      </c>
      <c r="AJ24" s="127">
        <f>AI24*AH24</f>
        <v>0</v>
      </c>
      <c r="AK24" s="139"/>
      <c r="AL24" s="140">
        <f>AJ24*$F$8</f>
        <v>0</v>
      </c>
      <c r="AM24" s="127">
        <f>AL24*AK24</f>
        <v>0</v>
      </c>
      <c r="AN24" s="141"/>
      <c r="AO24" s="144">
        <f>SUM(AM24,AJ24,AG24,AD24,AA24,X24,U24,R24,O24,L24,I24,F24)</f>
        <v>0</v>
      </c>
      <c r="AP24" s="112"/>
      <c r="AQ24" s="112"/>
      <c r="AR24" s="1"/>
      <c r="AS24" s="1"/>
      <c r="AT24" s="1"/>
      <c r="AU24" s="1"/>
    </row>
    <row r="25" spans="1:47" ht="18" customHeight="1" thickBot="1">
      <c r="A25" s="112"/>
      <c r="B25" s="142" t="s">
        <v>90</v>
      </c>
      <c r="C25" s="136" t="s">
        <v>35</v>
      </c>
      <c r="D25" s="137"/>
      <c r="E25" s="138"/>
      <c r="F25" s="127">
        <f t="shared" si="7"/>
        <v>0</v>
      </c>
      <c r="G25" s="137"/>
      <c r="H25" s="138">
        <f t="shared" si="8"/>
        <v>0</v>
      </c>
      <c r="I25" s="127">
        <f t="shared" si="9"/>
        <v>0</v>
      </c>
      <c r="J25" s="137"/>
      <c r="K25" s="138">
        <f t="shared" si="10"/>
        <v>0</v>
      </c>
      <c r="L25" s="127">
        <f t="shared" si="11"/>
        <v>0</v>
      </c>
      <c r="M25" s="137"/>
      <c r="N25" s="138">
        <f t="shared" si="12"/>
        <v>0</v>
      </c>
      <c r="O25" s="127">
        <f t="shared" si="13"/>
        <v>0</v>
      </c>
      <c r="P25" s="139"/>
      <c r="Q25" s="140">
        <f>N25*$F$8</f>
        <v>0</v>
      </c>
      <c r="R25" s="127">
        <f>Q25*P25</f>
        <v>0</v>
      </c>
      <c r="S25" s="139"/>
      <c r="T25" s="140">
        <f>Q25*$F$8</f>
        <v>0</v>
      </c>
      <c r="U25" s="127">
        <f>T25*S25</f>
        <v>0</v>
      </c>
      <c r="V25" s="139"/>
      <c r="W25" s="140">
        <f>U25*$F$8</f>
        <v>0</v>
      </c>
      <c r="X25" s="127">
        <f>W25*V25</f>
        <v>0</v>
      </c>
      <c r="Y25" s="139"/>
      <c r="Z25" s="140">
        <f>X25*$F$8</f>
        <v>0</v>
      </c>
      <c r="AA25" s="127">
        <f>Z25*Y25</f>
        <v>0</v>
      </c>
      <c r="AB25" s="139"/>
      <c r="AC25" s="140">
        <f>AA25*$F$8</f>
        <v>0</v>
      </c>
      <c r="AD25" s="127">
        <f>AC25*AB25</f>
        <v>0</v>
      </c>
      <c r="AE25" s="139"/>
      <c r="AF25" s="140">
        <f>AD25*$F$8</f>
        <v>0</v>
      </c>
      <c r="AG25" s="127">
        <f>AF25*AE25</f>
        <v>0</v>
      </c>
      <c r="AH25" s="139"/>
      <c r="AI25" s="140">
        <f>AG25*$F$8</f>
        <v>0</v>
      </c>
      <c r="AJ25" s="127">
        <f>AI25*AH25</f>
        <v>0</v>
      </c>
      <c r="AK25" s="139"/>
      <c r="AL25" s="140">
        <f>AJ25*$F$8</f>
        <v>0</v>
      </c>
      <c r="AM25" s="127">
        <f>AL25*AK25</f>
        <v>0</v>
      </c>
      <c r="AN25" s="141"/>
      <c r="AO25" s="144">
        <f>SUM(AM25,AJ25,AG25,AD25,AA25,X25,U25,R25,O25,L25,I25,F25)</f>
        <v>0</v>
      </c>
      <c r="AP25" s="112"/>
      <c r="AQ25" s="151"/>
      <c r="AR25" s="72"/>
      <c r="AS25" s="1"/>
      <c r="AT25" s="1"/>
      <c r="AU25" s="1"/>
    </row>
    <row r="26" spans="1:47" ht="18" customHeight="1" thickBot="1">
      <c r="A26" s="123"/>
      <c r="B26" s="165" t="s">
        <v>96</v>
      </c>
      <c r="C26" s="166"/>
      <c r="D26" s="147"/>
      <c r="E26" s="148"/>
      <c r="F26" s="149">
        <f>SUM(F23:F25)</f>
        <v>0</v>
      </c>
      <c r="G26" s="147"/>
      <c r="H26" s="148"/>
      <c r="I26" s="149">
        <f>SUM(I23:I25)</f>
        <v>0</v>
      </c>
      <c r="J26" s="147"/>
      <c r="K26" s="148"/>
      <c r="L26" s="149">
        <f>SUM(L23:L25)</f>
        <v>0</v>
      </c>
      <c r="M26" s="147"/>
      <c r="N26" s="148"/>
      <c r="O26" s="149">
        <f>SUM(O23:O25)</f>
        <v>0</v>
      </c>
      <c r="P26" s="147"/>
      <c r="Q26" s="148"/>
      <c r="R26" s="149">
        <f>SUM(R23:R25)</f>
        <v>0</v>
      </c>
      <c r="S26" s="147"/>
      <c r="T26" s="148"/>
      <c r="U26" s="149">
        <f>SUM(U23:U25)</f>
        <v>0</v>
      </c>
      <c r="V26" s="147"/>
      <c r="W26" s="148"/>
      <c r="X26" s="149">
        <f>SUM(X23:X25)</f>
        <v>0</v>
      </c>
      <c r="Y26" s="147"/>
      <c r="Z26" s="148"/>
      <c r="AA26" s="149">
        <f>SUM(AA23:AA25)</f>
        <v>0</v>
      </c>
      <c r="AB26" s="147"/>
      <c r="AC26" s="148"/>
      <c r="AD26" s="149">
        <f>SUM(AD23:AD25)</f>
        <v>0</v>
      </c>
      <c r="AE26" s="147"/>
      <c r="AF26" s="148"/>
      <c r="AG26" s="149">
        <f>SUM(AG23:AG25)</f>
        <v>0</v>
      </c>
      <c r="AH26" s="147"/>
      <c r="AI26" s="148"/>
      <c r="AJ26" s="149">
        <f>SUM(AJ23:AJ25)</f>
        <v>0</v>
      </c>
      <c r="AK26" s="147"/>
      <c r="AL26" s="148"/>
      <c r="AM26" s="149">
        <f>SUM(AM23:AM25)</f>
        <v>0</v>
      </c>
      <c r="AN26" s="167"/>
      <c r="AO26" s="146">
        <f>SUM(AO23:AO25)</f>
        <v>0</v>
      </c>
      <c r="AP26" s="123"/>
      <c r="AQ26" s="123"/>
      <c r="AR26" s="25"/>
      <c r="AS26" s="25"/>
      <c r="AT26" s="25"/>
      <c r="AU26" s="25"/>
    </row>
    <row r="27" spans="1:47" ht="18" customHeight="1">
      <c r="A27" s="112"/>
      <c r="B27" s="124" t="s">
        <v>40</v>
      </c>
      <c r="C27" s="130"/>
      <c r="D27" s="131"/>
      <c r="E27" s="163"/>
      <c r="F27" s="127"/>
      <c r="G27" s="131"/>
      <c r="H27" s="163"/>
      <c r="I27" s="127"/>
      <c r="J27" s="131"/>
      <c r="K27" s="163"/>
      <c r="L27" s="127"/>
      <c r="M27" s="131"/>
      <c r="N27" s="163"/>
      <c r="O27" s="127"/>
      <c r="P27" s="132"/>
      <c r="Q27" s="164"/>
      <c r="R27" s="127"/>
      <c r="S27" s="132"/>
      <c r="T27" s="164"/>
      <c r="U27" s="127"/>
      <c r="V27" s="132"/>
      <c r="W27" s="164"/>
      <c r="X27" s="127"/>
      <c r="Y27" s="132"/>
      <c r="Z27" s="164"/>
      <c r="AA27" s="127"/>
      <c r="AB27" s="132"/>
      <c r="AC27" s="164"/>
      <c r="AD27" s="127"/>
      <c r="AE27" s="132"/>
      <c r="AF27" s="164"/>
      <c r="AG27" s="127"/>
      <c r="AH27" s="132"/>
      <c r="AI27" s="164"/>
      <c r="AJ27" s="127"/>
      <c r="AK27" s="132"/>
      <c r="AL27" s="164"/>
      <c r="AM27" s="127"/>
      <c r="AN27" s="133"/>
      <c r="AO27" s="134"/>
      <c r="AP27" s="112"/>
      <c r="AQ27" s="112"/>
      <c r="AR27" s="1"/>
      <c r="AS27" s="1"/>
      <c r="AT27" s="1"/>
      <c r="AU27" s="1"/>
    </row>
    <row r="28" spans="1:47" ht="18" customHeight="1">
      <c r="A28" s="112"/>
      <c r="B28" s="124"/>
      <c r="C28" s="130"/>
      <c r="D28" s="131"/>
      <c r="E28" s="163"/>
      <c r="F28" s="127"/>
      <c r="G28" s="131"/>
      <c r="H28" s="163"/>
      <c r="I28" s="127"/>
      <c r="J28" s="131"/>
      <c r="K28" s="163"/>
      <c r="L28" s="127"/>
      <c r="M28" s="131"/>
      <c r="N28" s="163"/>
      <c r="O28" s="127"/>
      <c r="P28" s="132"/>
      <c r="Q28" s="164"/>
      <c r="R28" s="127"/>
      <c r="S28" s="132"/>
      <c r="T28" s="164"/>
      <c r="U28" s="127"/>
      <c r="V28" s="132"/>
      <c r="W28" s="164"/>
      <c r="X28" s="127"/>
      <c r="Y28" s="132"/>
      <c r="Z28" s="164"/>
      <c r="AA28" s="127"/>
      <c r="AB28" s="132"/>
      <c r="AC28" s="164"/>
      <c r="AD28" s="127"/>
      <c r="AE28" s="132"/>
      <c r="AF28" s="164"/>
      <c r="AG28" s="127"/>
      <c r="AH28" s="132"/>
      <c r="AI28" s="164"/>
      <c r="AJ28" s="127"/>
      <c r="AK28" s="132"/>
      <c r="AL28" s="164"/>
      <c r="AM28" s="127"/>
      <c r="AN28" s="133"/>
      <c r="AO28" s="134"/>
      <c r="AP28" s="112"/>
      <c r="AQ28" s="112"/>
      <c r="AR28" s="1"/>
      <c r="AS28" s="1"/>
      <c r="AT28" s="1"/>
      <c r="AU28" s="1"/>
    </row>
    <row r="29" spans="1:47" ht="18" customHeight="1">
      <c r="A29" s="112"/>
      <c r="B29" s="156" t="s">
        <v>97</v>
      </c>
      <c r="C29" s="136" t="s">
        <v>35</v>
      </c>
      <c r="D29" s="137">
        <v>0</v>
      </c>
      <c r="E29" s="138">
        <v>0</v>
      </c>
      <c r="F29" s="127">
        <f t="shared" ref="F29" si="14">E29*D29</f>
        <v>0</v>
      </c>
      <c r="G29" s="137">
        <f>D29</f>
        <v>0</v>
      </c>
      <c r="H29" s="138">
        <f>E29*$F$8</f>
        <v>0</v>
      </c>
      <c r="I29" s="127">
        <f t="shared" ref="I29" si="15">H29*G29</f>
        <v>0</v>
      </c>
      <c r="J29" s="137">
        <f t="shared" ref="J29:K31" si="16">G29</f>
        <v>0</v>
      </c>
      <c r="K29" s="138">
        <f t="shared" si="16"/>
        <v>0</v>
      </c>
      <c r="L29" s="127">
        <f t="shared" ref="L29" si="17">K29*J29</f>
        <v>0</v>
      </c>
      <c r="M29" s="137">
        <f>J29</f>
        <v>0</v>
      </c>
      <c r="N29" s="138">
        <f>K29*$F$8</f>
        <v>0</v>
      </c>
      <c r="O29" s="127">
        <f t="shared" ref="O29" si="18">N29*M29</f>
        <v>0</v>
      </c>
      <c r="P29" s="139">
        <f>M29</f>
        <v>0</v>
      </c>
      <c r="Q29" s="140">
        <f>N29*$F$8</f>
        <v>0</v>
      </c>
      <c r="R29" s="127">
        <f>Q29*P29</f>
        <v>0</v>
      </c>
      <c r="S29" s="139">
        <f>P29</f>
        <v>0</v>
      </c>
      <c r="T29" s="140">
        <f>Q29*$F$8</f>
        <v>0</v>
      </c>
      <c r="U29" s="127">
        <f>T29*S29</f>
        <v>0</v>
      </c>
      <c r="V29" s="139">
        <f>T29</f>
        <v>0</v>
      </c>
      <c r="W29" s="140">
        <f>U29*$F$8</f>
        <v>0</v>
      </c>
      <c r="X29" s="127">
        <f>W29*V29</f>
        <v>0</v>
      </c>
      <c r="Y29" s="139">
        <f>W29</f>
        <v>0</v>
      </c>
      <c r="Z29" s="140">
        <f>X29*$F$8</f>
        <v>0</v>
      </c>
      <c r="AA29" s="127">
        <f>Z29*Y29</f>
        <v>0</v>
      </c>
      <c r="AB29" s="139">
        <f>Z29</f>
        <v>0</v>
      </c>
      <c r="AC29" s="140">
        <f>AA29*$F$8</f>
        <v>0</v>
      </c>
      <c r="AD29" s="127">
        <f>AC29*AB29</f>
        <v>0</v>
      </c>
      <c r="AE29" s="139">
        <f>AC29</f>
        <v>0</v>
      </c>
      <c r="AF29" s="140">
        <f>AD29*$F$8</f>
        <v>0</v>
      </c>
      <c r="AG29" s="127">
        <f>AF29*AE29</f>
        <v>0</v>
      </c>
      <c r="AH29" s="139">
        <f>AF29</f>
        <v>0</v>
      </c>
      <c r="AI29" s="140">
        <f>AG29*$F$8</f>
        <v>0</v>
      </c>
      <c r="AJ29" s="127">
        <f>AI29*AH29</f>
        <v>0</v>
      </c>
      <c r="AK29" s="139">
        <f>AI29</f>
        <v>0</v>
      </c>
      <c r="AL29" s="140">
        <f>AJ29*$F$8</f>
        <v>0</v>
      </c>
      <c r="AM29" s="127">
        <f>AL29*AK29</f>
        <v>0</v>
      </c>
      <c r="AN29" s="133"/>
      <c r="AO29" s="144">
        <f>SUM(AM29,AJ29,AG29,AD29,AA29,X29,U29,R29,O29,L29,I29,F29)</f>
        <v>0</v>
      </c>
      <c r="AP29" s="112"/>
      <c r="AQ29" s="112"/>
      <c r="AR29" s="1"/>
      <c r="AS29" s="1"/>
      <c r="AT29" s="1"/>
      <c r="AU29" s="1"/>
    </row>
    <row r="30" spans="1:47" ht="18" customHeight="1">
      <c r="A30" s="112"/>
      <c r="B30" s="168" t="s">
        <v>42</v>
      </c>
      <c r="C30" s="136" t="s">
        <v>35</v>
      </c>
      <c r="D30" s="137">
        <v>0</v>
      </c>
      <c r="E30" s="138">
        <v>0</v>
      </c>
      <c r="F30" s="127">
        <f t="shared" ref="F30:F31" si="19">E30*D30</f>
        <v>0</v>
      </c>
      <c r="G30" s="137">
        <f>D30</f>
        <v>0</v>
      </c>
      <c r="H30" s="138">
        <f>E30*$F$8</f>
        <v>0</v>
      </c>
      <c r="I30" s="127">
        <f t="shared" ref="I30:I31" si="20">H30*G30</f>
        <v>0</v>
      </c>
      <c r="J30" s="137">
        <f t="shared" si="16"/>
        <v>0</v>
      </c>
      <c r="K30" s="138">
        <f t="shared" si="16"/>
        <v>0</v>
      </c>
      <c r="L30" s="127">
        <f t="shared" ref="L30:L31" si="21">K30*J30</f>
        <v>0</v>
      </c>
      <c r="M30" s="137">
        <f>J30</f>
        <v>0</v>
      </c>
      <c r="N30" s="138">
        <f>K30*$F$8</f>
        <v>0</v>
      </c>
      <c r="O30" s="127">
        <f t="shared" ref="O30:O31" si="22">N30*M30</f>
        <v>0</v>
      </c>
      <c r="P30" s="139">
        <f>M30</f>
        <v>0</v>
      </c>
      <c r="Q30" s="140">
        <f>N30*$F$8</f>
        <v>0</v>
      </c>
      <c r="R30" s="127">
        <f>Q30*P30</f>
        <v>0</v>
      </c>
      <c r="S30" s="139">
        <f>P30</f>
        <v>0</v>
      </c>
      <c r="T30" s="140">
        <f>Q30*$F$8</f>
        <v>0</v>
      </c>
      <c r="U30" s="127">
        <f>T30*S30</f>
        <v>0</v>
      </c>
      <c r="V30" s="139">
        <f>T30</f>
        <v>0</v>
      </c>
      <c r="W30" s="140">
        <f>U30*$F$8</f>
        <v>0</v>
      </c>
      <c r="X30" s="127">
        <f>W30*V30</f>
        <v>0</v>
      </c>
      <c r="Y30" s="139">
        <f>W30</f>
        <v>0</v>
      </c>
      <c r="Z30" s="140">
        <f>X30*$F$8</f>
        <v>0</v>
      </c>
      <c r="AA30" s="127">
        <f>Z30*Y30</f>
        <v>0</v>
      </c>
      <c r="AB30" s="139">
        <f>Z30</f>
        <v>0</v>
      </c>
      <c r="AC30" s="140">
        <f>AA30*$F$8</f>
        <v>0</v>
      </c>
      <c r="AD30" s="127">
        <f>AC30*AB30</f>
        <v>0</v>
      </c>
      <c r="AE30" s="139">
        <f>AC30</f>
        <v>0</v>
      </c>
      <c r="AF30" s="140">
        <f>AD30*$F$8</f>
        <v>0</v>
      </c>
      <c r="AG30" s="127">
        <f>AF30*AE30</f>
        <v>0</v>
      </c>
      <c r="AH30" s="139">
        <f>AF30</f>
        <v>0</v>
      </c>
      <c r="AI30" s="140">
        <f>AG30*$F$8</f>
        <v>0</v>
      </c>
      <c r="AJ30" s="127">
        <f>AI30*AH30</f>
        <v>0</v>
      </c>
      <c r="AK30" s="139">
        <f>AI30</f>
        <v>0</v>
      </c>
      <c r="AL30" s="140">
        <f>AJ30*$F$8</f>
        <v>0</v>
      </c>
      <c r="AM30" s="127">
        <f>AL30*AK30</f>
        <v>0</v>
      </c>
      <c r="AN30" s="141"/>
      <c r="AO30" s="144">
        <f>SUM(AM30,AJ30,AG30,AD30,AA30,X30,U30,R30,O30,L30,I30,F30)</f>
        <v>0</v>
      </c>
      <c r="AP30" s="112"/>
      <c r="AQ30" s="112"/>
      <c r="AR30" s="1"/>
      <c r="AS30" s="1"/>
      <c r="AT30" s="1"/>
      <c r="AU30" s="1"/>
    </row>
    <row r="31" spans="1:47" ht="18" customHeight="1" thickBot="1">
      <c r="A31" s="112"/>
      <c r="B31" s="168" t="s">
        <v>98</v>
      </c>
      <c r="C31" s="136" t="s">
        <v>35</v>
      </c>
      <c r="D31" s="137">
        <v>0</v>
      </c>
      <c r="E31" s="138">
        <v>0</v>
      </c>
      <c r="F31" s="127">
        <f t="shared" si="19"/>
        <v>0</v>
      </c>
      <c r="G31" s="137">
        <f>D31</f>
        <v>0</v>
      </c>
      <c r="H31" s="138">
        <f>E31*$F$8</f>
        <v>0</v>
      </c>
      <c r="I31" s="127">
        <f t="shared" si="20"/>
        <v>0</v>
      </c>
      <c r="J31" s="137">
        <f t="shared" si="16"/>
        <v>0</v>
      </c>
      <c r="K31" s="138">
        <f t="shared" si="16"/>
        <v>0</v>
      </c>
      <c r="L31" s="127">
        <f t="shared" si="21"/>
        <v>0</v>
      </c>
      <c r="M31" s="137">
        <f>J31</f>
        <v>0</v>
      </c>
      <c r="N31" s="138">
        <f>K31*$F$8</f>
        <v>0</v>
      </c>
      <c r="O31" s="127">
        <f t="shared" si="22"/>
        <v>0</v>
      </c>
      <c r="P31" s="139">
        <f>M31</f>
        <v>0</v>
      </c>
      <c r="Q31" s="140">
        <f>N31*$F$8</f>
        <v>0</v>
      </c>
      <c r="R31" s="127">
        <f>Q31*P31</f>
        <v>0</v>
      </c>
      <c r="S31" s="139">
        <f>P31</f>
        <v>0</v>
      </c>
      <c r="T31" s="140">
        <f>Q31*$F$8</f>
        <v>0</v>
      </c>
      <c r="U31" s="127">
        <f>T31*S31</f>
        <v>0</v>
      </c>
      <c r="V31" s="139">
        <f>T31</f>
        <v>0</v>
      </c>
      <c r="W31" s="140">
        <f>U31*$F$8</f>
        <v>0</v>
      </c>
      <c r="X31" s="127">
        <f>W31*V31</f>
        <v>0</v>
      </c>
      <c r="Y31" s="139">
        <f>W31</f>
        <v>0</v>
      </c>
      <c r="Z31" s="140">
        <f>X31*$F$8</f>
        <v>0</v>
      </c>
      <c r="AA31" s="127">
        <f>Z31*Y31</f>
        <v>0</v>
      </c>
      <c r="AB31" s="139">
        <f>Z31</f>
        <v>0</v>
      </c>
      <c r="AC31" s="140">
        <f>AA31*$F$8</f>
        <v>0</v>
      </c>
      <c r="AD31" s="127">
        <f>AC31*AB31</f>
        <v>0</v>
      </c>
      <c r="AE31" s="139">
        <f>AC31</f>
        <v>0</v>
      </c>
      <c r="AF31" s="140">
        <f>AD31*$F$8</f>
        <v>0</v>
      </c>
      <c r="AG31" s="127">
        <f>AF31*AE31</f>
        <v>0</v>
      </c>
      <c r="AH31" s="139">
        <f>AF31</f>
        <v>0</v>
      </c>
      <c r="AI31" s="140">
        <f>AG31*$F$8</f>
        <v>0</v>
      </c>
      <c r="AJ31" s="127">
        <f>AI31*AH31</f>
        <v>0</v>
      </c>
      <c r="AK31" s="139">
        <f>AI31</f>
        <v>0</v>
      </c>
      <c r="AL31" s="140">
        <f>AJ31*$F$8</f>
        <v>0</v>
      </c>
      <c r="AM31" s="127">
        <f>AL31*AK31</f>
        <v>0</v>
      </c>
      <c r="AN31" s="141"/>
      <c r="AO31" s="144">
        <f>SUM(AM31,AJ31,AG31,AD31,AA31,X31,U31,R31,O31,L31,I31,F31)</f>
        <v>0</v>
      </c>
      <c r="AP31" s="112"/>
      <c r="AQ31" s="112"/>
      <c r="AR31" s="1"/>
      <c r="AS31" s="1"/>
      <c r="AT31" s="1"/>
      <c r="AU31" s="1"/>
    </row>
    <row r="32" spans="1:47" ht="18" customHeight="1" thickBot="1">
      <c r="A32" s="123"/>
      <c r="B32" s="165" t="s">
        <v>45</v>
      </c>
      <c r="C32" s="166"/>
      <c r="D32" s="147"/>
      <c r="E32" s="148"/>
      <c r="F32" s="149">
        <f>SUM(F29:F31)</f>
        <v>0</v>
      </c>
      <c r="G32" s="147"/>
      <c r="H32" s="148"/>
      <c r="I32" s="149">
        <f>SUM(I29:I31)</f>
        <v>0</v>
      </c>
      <c r="J32" s="147"/>
      <c r="K32" s="148"/>
      <c r="L32" s="149">
        <f>SUM(L29:L31)</f>
        <v>0</v>
      </c>
      <c r="M32" s="147"/>
      <c r="N32" s="148"/>
      <c r="O32" s="160">
        <f>SUM(O29:O31)</f>
        <v>0</v>
      </c>
      <c r="P32" s="147"/>
      <c r="Q32" s="148"/>
      <c r="R32" s="160">
        <f>SUM(R29:R31)</f>
        <v>0</v>
      </c>
      <c r="S32" s="147"/>
      <c r="T32" s="148"/>
      <c r="U32" s="160">
        <f>SUM(U29:U31)</f>
        <v>0</v>
      </c>
      <c r="V32" s="147"/>
      <c r="W32" s="148"/>
      <c r="X32" s="160">
        <f>SUM(X29:X31)</f>
        <v>0</v>
      </c>
      <c r="Y32" s="147"/>
      <c r="Z32" s="148"/>
      <c r="AA32" s="160">
        <f>SUM(AA29:AA31)</f>
        <v>0</v>
      </c>
      <c r="AB32" s="147"/>
      <c r="AC32" s="148"/>
      <c r="AD32" s="160">
        <f>SUM(AD29:AD31)</f>
        <v>0</v>
      </c>
      <c r="AE32" s="147"/>
      <c r="AF32" s="148"/>
      <c r="AG32" s="160">
        <f>SUM(AG29:AG31)</f>
        <v>0</v>
      </c>
      <c r="AH32" s="147"/>
      <c r="AI32" s="148"/>
      <c r="AJ32" s="160">
        <f>SUM(AJ29:AJ31)</f>
        <v>0</v>
      </c>
      <c r="AK32" s="147"/>
      <c r="AL32" s="148"/>
      <c r="AM32" s="160">
        <f>SUM(AM29:AM31)</f>
        <v>0</v>
      </c>
      <c r="AN32" s="167"/>
      <c r="AO32" s="146">
        <f>SUM(AO29:AO31)</f>
        <v>0</v>
      </c>
      <c r="AP32" s="123"/>
      <c r="AQ32" s="123"/>
      <c r="AR32" s="25"/>
      <c r="AS32" s="25"/>
      <c r="AT32" s="25"/>
      <c r="AU32" s="25"/>
    </row>
    <row r="33" spans="1:47" ht="18" customHeight="1">
      <c r="A33" s="123"/>
      <c r="B33" s="124" t="s">
        <v>99</v>
      </c>
      <c r="C33" s="125"/>
      <c r="D33" s="126"/>
      <c r="E33" s="152"/>
      <c r="F33" s="127"/>
      <c r="G33" s="126"/>
      <c r="H33" s="152"/>
      <c r="I33" s="127"/>
      <c r="J33" s="126"/>
      <c r="K33" s="152"/>
      <c r="L33" s="127"/>
      <c r="M33" s="126"/>
      <c r="N33" s="152"/>
      <c r="O33" s="127"/>
      <c r="P33" s="126"/>
      <c r="Q33" s="152"/>
      <c r="R33" s="127"/>
      <c r="S33" s="126"/>
      <c r="T33" s="152"/>
      <c r="U33" s="127"/>
      <c r="V33" s="126"/>
      <c r="W33" s="152"/>
      <c r="X33" s="127"/>
      <c r="Y33" s="126"/>
      <c r="Z33" s="152"/>
      <c r="AA33" s="127"/>
      <c r="AB33" s="126"/>
      <c r="AC33" s="152"/>
      <c r="AD33" s="127"/>
      <c r="AE33" s="126"/>
      <c r="AF33" s="152"/>
      <c r="AG33" s="127"/>
      <c r="AH33" s="126"/>
      <c r="AI33" s="152"/>
      <c r="AJ33" s="127"/>
      <c r="AK33" s="126"/>
      <c r="AL33" s="152"/>
      <c r="AM33" s="127"/>
      <c r="AN33" s="128"/>
      <c r="AO33" s="134"/>
      <c r="AP33" s="123"/>
      <c r="AQ33" s="123"/>
      <c r="AR33" s="25"/>
      <c r="AS33" s="25"/>
      <c r="AT33" s="25"/>
      <c r="AU33" s="25"/>
    </row>
    <row r="34" spans="1:47" ht="18" customHeight="1">
      <c r="A34" s="123"/>
      <c r="B34" s="124"/>
      <c r="C34" s="125"/>
      <c r="D34" s="126"/>
      <c r="E34" s="152"/>
      <c r="F34" s="127"/>
      <c r="G34" s="126"/>
      <c r="H34" s="152"/>
      <c r="I34" s="127"/>
      <c r="J34" s="126"/>
      <c r="K34" s="152"/>
      <c r="L34" s="127"/>
      <c r="M34" s="126"/>
      <c r="N34" s="152"/>
      <c r="O34" s="127"/>
      <c r="P34" s="126"/>
      <c r="Q34" s="152"/>
      <c r="R34" s="127"/>
      <c r="S34" s="126"/>
      <c r="T34" s="152"/>
      <c r="U34" s="127"/>
      <c r="V34" s="126"/>
      <c r="W34" s="152"/>
      <c r="X34" s="127"/>
      <c r="Y34" s="126"/>
      <c r="Z34" s="152"/>
      <c r="AA34" s="127"/>
      <c r="AB34" s="126"/>
      <c r="AC34" s="152"/>
      <c r="AD34" s="127"/>
      <c r="AE34" s="126"/>
      <c r="AF34" s="152"/>
      <c r="AG34" s="127"/>
      <c r="AH34" s="126"/>
      <c r="AI34" s="152"/>
      <c r="AJ34" s="127"/>
      <c r="AK34" s="126"/>
      <c r="AL34" s="152"/>
      <c r="AM34" s="127"/>
      <c r="AN34" s="128"/>
      <c r="AO34" s="134"/>
      <c r="AP34" s="123"/>
      <c r="AQ34" s="123"/>
      <c r="AR34" s="25"/>
      <c r="AS34" s="25"/>
      <c r="AT34" s="25"/>
      <c r="AU34" s="25"/>
    </row>
    <row r="35" spans="1:47" ht="18" customHeight="1">
      <c r="A35" s="169"/>
      <c r="B35" s="170" t="s">
        <v>68</v>
      </c>
      <c r="C35" s="171"/>
      <c r="D35" s="131"/>
      <c r="E35" s="172"/>
      <c r="F35" s="127"/>
      <c r="G35" s="131"/>
      <c r="H35" s="172"/>
      <c r="I35" s="127"/>
      <c r="J35" s="131"/>
      <c r="K35" s="172"/>
      <c r="L35" s="127"/>
      <c r="M35" s="131"/>
      <c r="N35" s="172"/>
      <c r="O35" s="127"/>
      <c r="P35" s="131"/>
      <c r="Q35" s="172"/>
      <c r="R35" s="127"/>
      <c r="S35" s="131"/>
      <c r="T35" s="172"/>
      <c r="U35" s="127"/>
      <c r="V35" s="131"/>
      <c r="W35" s="172"/>
      <c r="X35" s="127"/>
      <c r="Y35" s="131"/>
      <c r="Z35" s="172"/>
      <c r="AA35" s="127"/>
      <c r="AB35" s="131"/>
      <c r="AC35" s="172"/>
      <c r="AD35" s="127"/>
      <c r="AE35" s="131"/>
      <c r="AF35" s="172"/>
      <c r="AG35" s="127"/>
      <c r="AH35" s="131"/>
      <c r="AI35" s="172"/>
      <c r="AJ35" s="127"/>
      <c r="AK35" s="131"/>
      <c r="AL35" s="172"/>
      <c r="AM35" s="127"/>
      <c r="AN35" s="173"/>
      <c r="AO35" s="134"/>
      <c r="AP35" s="169"/>
      <c r="AQ35" s="169"/>
      <c r="AR35" s="39"/>
      <c r="AS35" s="39"/>
      <c r="AT35" s="39"/>
      <c r="AU35" s="39"/>
    </row>
    <row r="36" spans="1:47" ht="18" customHeight="1">
      <c r="A36" s="169"/>
      <c r="B36" s="174" t="s">
        <v>100</v>
      </c>
      <c r="C36" s="171" t="s">
        <v>101</v>
      </c>
      <c r="D36" s="131">
        <v>0</v>
      </c>
      <c r="E36" s="172">
        <v>0</v>
      </c>
      <c r="F36" s="127">
        <f>E36*D36</f>
        <v>0</v>
      </c>
      <c r="G36" s="131"/>
      <c r="H36" s="172">
        <f>E36*$F$8</f>
        <v>0</v>
      </c>
      <c r="I36" s="127">
        <f>H36*G36</f>
        <v>0</v>
      </c>
      <c r="J36" s="131">
        <v>0</v>
      </c>
      <c r="K36" s="172">
        <f t="shared" ref="K36" si="23">H36*$F$8</f>
        <v>0</v>
      </c>
      <c r="L36" s="127">
        <f t="shared" ref="L36" si="24">K36*J36</f>
        <v>0</v>
      </c>
      <c r="M36" s="131"/>
      <c r="N36" s="172">
        <f t="shared" ref="N36" si="25">K36*$F$8</f>
        <v>0</v>
      </c>
      <c r="O36" s="127">
        <f t="shared" ref="O36" si="26">N36*M36</f>
        <v>0</v>
      </c>
      <c r="P36" s="131"/>
      <c r="Q36" s="172">
        <f>N36*$F$8</f>
        <v>0</v>
      </c>
      <c r="R36" s="127">
        <f>Q36*P36</f>
        <v>0</v>
      </c>
      <c r="S36" s="131"/>
      <c r="T36" s="172">
        <f>Q36*$F$8</f>
        <v>0</v>
      </c>
      <c r="U36" s="127">
        <f>T36*S36</f>
        <v>0</v>
      </c>
      <c r="V36" s="131"/>
      <c r="W36" s="172">
        <f>U36*$F$8</f>
        <v>0</v>
      </c>
      <c r="X36" s="127">
        <f>W36*V36</f>
        <v>0</v>
      </c>
      <c r="Y36" s="131"/>
      <c r="Z36" s="172">
        <f>X36*$F$8</f>
        <v>0</v>
      </c>
      <c r="AA36" s="127">
        <f>Z36*Y36</f>
        <v>0</v>
      </c>
      <c r="AB36" s="131"/>
      <c r="AC36" s="172">
        <f>AA36*$F$8</f>
        <v>0</v>
      </c>
      <c r="AD36" s="127">
        <f>AC36*AB36</f>
        <v>0</v>
      </c>
      <c r="AE36" s="131"/>
      <c r="AF36" s="172">
        <f>AD36*$F$8</f>
        <v>0</v>
      </c>
      <c r="AG36" s="127">
        <f>AF36*AE36</f>
        <v>0</v>
      </c>
      <c r="AH36" s="131"/>
      <c r="AI36" s="172">
        <f>AG36*$F$8</f>
        <v>0</v>
      </c>
      <c r="AJ36" s="127">
        <f>AI36*AH36</f>
        <v>0</v>
      </c>
      <c r="AK36" s="131"/>
      <c r="AL36" s="172">
        <f>AJ36*$F$8</f>
        <v>0</v>
      </c>
      <c r="AM36" s="127">
        <f>AL36*AK36</f>
        <v>0</v>
      </c>
      <c r="AN36" s="173"/>
      <c r="AO36" s="144">
        <f>SUM(AM36,AJ36,AG36,AD36,AA36,X36,U36,R36,O36,L36,I36,F36)</f>
        <v>0</v>
      </c>
      <c r="AP36" s="169"/>
      <c r="AQ36" s="169"/>
      <c r="AR36" s="39"/>
      <c r="AS36" s="39"/>
      <c r="AT36" s="39"/>
      <c r="AU36" s="39"/>
    </row>
    <row r="37" spans="1:47" ht="18" customHeight="1">
      <c r="A37" s="169"/>
      <c r="B37" s="174" t="s">
        <v>100</v>
      </c>
      <c r="C37" s="171" t="s">
        <v>101</v>
      </c>
      <c r="D37" s="131">
        <v>0</v>
      </c>
      <c r="E37" s="172">
        <v>0</v>
      </c>
      <c r="F37" s="127">
        <f>E37*D37</f>
        <v>0</v>
      </c>
      <c r="G37" s="131"/>
      <c r="H37" s="172">
        <f>E37*$F$8</f>
        <v>0</v>
      </c>
      <c r="I37" s="127">
        <f>H37*G37</f>
        <v>0</v>
      </c>
      <c r="J37" s="131">
        <v>0</v>
      </c>
      <c r="K37" s="172">
        <f t="shared" ref="K37" si="27">H37*$F$8</f>
        <v>0</v>
      </c>
      <c r="L37" s="127">
        <f t="shared" ref="L37" si="28">K37*J37</f>
        <v>0</v>
      </c>
      <c r="M37" s="131"/>
      <c r="N37" s="172">
        <f t="shared" ref="N37" si="29">K37*$F$8</f>
        <v>0</v>
      </c>
      <c r="O37" s="127">
        <f t="shared" ref="O37" si="30">N37*M37</f>
        <v>0</v>
      </c>
      <c r="P37" s="131"/>
      <c r="Q37" s="172">
        <f>N37*$F$8</f>
        <v>0</v>
      </c>
      <c r="R37" s="127">
        <f>Q37*P37</f>
        <v>0</v>
      </c>
      <c r="S37" s="131"/>
      <c r="T37" s="172">
        <f>Q37*$F$8</f>
        <v>0</v>
      </c>
      <c r="U37" s="127">
        <f>T37*S37</f>
        <v>0</v>
      </c>
      <c r="V37" s="131"/>
      <c r="W37" s="172">
        <f>U37*$F$8</f>
        <v>0</v>
      </c>
      <c r="X37" s="127">
        <f>W37*V37</f>
        <v>0</v>
      </c>
      <c r="Y37" s="131"/>
      <c r="Z37" s="172">
        <f>X37*$F$8</f>
        <v>0</v>
      </c>
      <c r="AA37" s="127">
        <f>Z37*Y37</f>
        <v>0</v>
      </c>
      <c r="AB37" s="131"/>
      <c r="AC37" s="172">
        <f>AA37*$F$8</f>
        <v>0</v>
      </c>
      <c r="AD37" s="127">
        <f>AC37*AB37</f>
        <v>0</v>
      </c>
      <c r="AE37" s="131"/>
      <c r="AF37" s="172">
        <f>AD37*$F$8</f>
        <v>0</v>
      </c>
      <c r="AG37" s="127">
        <f>AF37*AE37</f>
        <v>0</v>
      </c>
      <c r="AH37" s="131"/>
      <c r="AI37" s="172">
        <f>AG37*$F$8</f>
        <v>0</v>
      </c>
      <c r="AJ37" s="127">
        <f>AI37*AH37</f>
        <v>0</v>
      </c>
      <c r="AK37" s="131"/>
      <c r="AL37" s="172">
        <f>AJ37*$F$8</f>
        <v>0</v>
      </c>
      <c r="AM37" s="127">
        <f>AL37*AK37</f>
        <v>0</v>
      </c>
      <c r="AN37" s="173"/>
      <c r="AO37" s="144">
        <f>SUM(AM37,AJ37,AG37,AD37,AA37,X37,U37,R37,O37,L37,I37,F37)</f>
        <v>0</v>
      </c>
      <c r="AP37" s="169"/>
      <c r="AQ37" s="169"/>
      <c r="AR37" s="39"/>
      <c r="AS37" s="39"/>
      <c r="AT37" s="39"/>
      <c r="AU37" s="39"/>
    </row>
    <row r="38" spans="1:47" ht="18" customHeight="1">
      <c r="A38" s="169"/>
      <c r="B38" s="174" t="s">
        <v>100</v>
      </c>
      <c r="C38" s="171" t="s">
        <v>101</v>
      </c>
      <c r="D38" s="131">
        <v>0</v>
      </c>
      <c r="E38" s="172">
        <v>0</v>
      </c>
      <c r="F38" s="127">
        <f>E38*D38</f>
        <v>0</v>
      </c>
      <c r="G38" s="131"/>
      <c r="H38" s="172">
        <f>E38*$F$8</f>
        <v>0</v>
      </c>
      <c r="I38" s="127">
        <f>H38*G38</f>
        <v>0</v>
      </c>
      <c r="J38" s="131">
        <v>0</v>
      </c>
      <c r="K38" s="172">
        <f t="shared" ref="K38" si="31">H38*$F$8</f>
        <v>0</v>
      </c>
      <c r="L38" s="127">
        <f t="shared" ref="L38" si="32">K38*J38</f>
        <v>0</v>
      </c>
      <c r="M38" s="131"/>
      <c r="N38" s="172">
        <f t="shared" ref="N38" si="33">K38*$F$8</f>
        <v>0</v>
      </c>
      <c r="O38" s="127">
        <f t="shared" ref="O38" si="34">N38*M38</f>
        <v>0</v>
      </c>
      <c r="P38" s="131"/>
      <c r="Q38" s="172">
        <f>N38*$F$8</f>
        <v>0</v>
      </c>
      <c r="R38" s="127">
        <f>Q38*P38</f>
        <v>0</v>
      </c>
      <c r="S38" s="131"/>
      <c r="T38" s="172">
        <f>Q38*$F$8</f>
        <v>0</v>
      </c>
      <c r="U38" s="127">
        <f>T38*S38</f>
        <v>0</v>
      </c>
      <c r="V38" s="131"/>
      <c r="W38" s="172">
        <f>U38*$F$8</f>
        <v>0</v>
      </c>
      <c r="X38" s="127">
        <f>W38*V38</f>
        <v>0</v>
      </c>
      <c r="Y38" s="131"/>
      <c r="Z38" s="172">
        <f>X38*$F$8</f>
        <v>0</v>
      </c>
      <c r="AA38" s="127">
        <f>Z38*Y38</f>
        <v>0</v>
      </c>
      <c r="AB38" s="131"/>
      <c r="AC38" s="172">
        <f>AA38*$F$8</f>
        <v>0</v>
      </c>
      <c r="AD38" s="127">
        <f>AC38*AB38</f>
        <v>0</v>
      </c>
      <c r="AE38" s="131"/>
      <c r="AF38" s="172">
        <f>AD38*$F$8</f>
        <v>0</v>
      </c>
      <c r="AG38" s="127">
        <f>AF38*AE38</f>
        <v>0</v>
      </c>
      <c r="AH38" s="131"/>
      <c r="AI38" s="172">
        <f>AG38*$F$8</f>
        <v>0</v>
      </c>
      <c r="AJ38" s="127">
        <f>AI38*AH38</f>
        <v>0</v>
      </c>
      <c r="AK38" s="131"/>
      <c r="AL38" s="172">
        <f>AJ38*$F$8</f>
        <v>0</v>
      </c>
      <c r="AM38" s="127">
        <f>AL38*AK38</f>
        <v>0</v>
      </c>
      <c r="AN38" s="173"/>
      <c r="AO38" s="144">
        <f>SUM(AM38,AJ38,AG38,AD38,AA38,X38,U38,R38,O38,L38,I38,F38)</f>
        <v>0</v>
      </c>
      <c r="AP38" s="169"/>
      <c r="AQ38" s="169"/>
      <c r="AR38" s="39"/>
      <c r="AS38" s="39"/>
      <c r="AT38" s="39"/>
      <c r="AU38" s="39"/>
    </row>
    <row r="39" spans="1:47" ht="18" customHeight="1">
      <c r="A39" s="169"/>
      <c r="B39" s="170" t="s">
        <v>102</v>
      </c>
      <c r="C39" s="171"/>
      <c r="D39" s="131"/>
      <c r="E39" s="172"/>
      <c r="F39" s="127"/>
      <c r="G39" s="131"/>
      <c r="H39" s="172"/>
      <c r="I39" s="127"/>
      <c r="J39" s="131"/>
      <c r="K39" s="172"/>
      <c r="L39" s="127"/>
      <c r="M39" s="131"/>
      <c r="N39" s="172"/>
      <c r="O39" s="127"/>
      <c r="P39" s="131"/>
      <c r="Q39" s="172"/>
      <c r="R39" s="127"/>
      <c r="S39" s="131"/>
      <c r="T39" s="172"/>
      <c r="U39" s="127"/>
      <c r="V39" s="131"/>
      <c r="W39" s="172"/>
      <c r="X39" s="127"/>
      <c r="Y39" s="131"/>
      <c r="Z39" s="172"/>
      <c r="AA39" s="127"/>
      <c r="AB39" s="131"/>
      <c r="AC39" s="172"/>
      <c r="AD39" s="127"/>
      <c r="AE39" s="131"/>
      <c r="AF39" s="172"/>
      <c r="AG39" s="127"/>
      <c r="AH39" s="131"/>
      <c r="AI39" s="172"/>
      <c r="AJ39" s="127"/>
      <c r="AK39" s="131"/>
      <c r="AL39" s="172"/>
      <c r="AM39" s="127"/>
      <c r="AN39" s="173"/>
      <c r="AO39" s="134"/>
      <c r="AP39" s="169"/>
      <c r="AQ39" s="169"/>
      <c r="AR39" s="39"/>
      <c r="AS39" s="39"/>
      <c r="AT39" s="39"/>
      <c r="AU39" s="39"/>
    </row>
    <row r="40" spans="1:47" ht="18" customHeight="1">
      <c r="A40" s="169"/>
      <c r="B40" s="174" t="s">
        <v>100</v>
      </c>
      <c r="C40" s="171" t="s">
        <v>101</v>
      </c>
      <c r="D40" s="131">
        <v>0</v>
      </c>
      <c r="E40" s="172">
        <v>0</v>
      </c>
      <c r="F40" s="127">
        <f>E40*D40</f>
        <v>0</v>
      </c>
      <c r="G40" s="131"/>
      <c r="H40" s="172">
        <f>E40*$F$8</f>
        <v>0</v>
      </c>
      <c r="I40" s="127">
        <f>H40*G40</f>
        <v>0</v>
      </c>
      <c r="J40" s="131">
        <v>0</v>
      </c>
      <c r="K40" s="172">
        <f t="shared" ref="K40" si="35">H40*$F$8</f>
        <v>0</v>
      </c>
      <c r="L40" s="127">
        <f t="shared" ref="L40:L42" si="36">K40*J40</f>
        <v>0</v>
      </c>
      <c r="M40" s="131"/>
      <c r="N40" s="172">
        <f t="shared" ref="N40" si="37">K40*$F$8</f>
        <v>0</v>
      </c>
      <c r="O40" s="127">
        <f t="shared" ref="O40" si="38">N40*M40</f>
        <v>0</v>
      </c>
      <c r="P40" s="131"/>
      <c r="Q40" s="172">
        <f>N40*$F$8</f>
        <v>0</v>
      </c>
      <c r="R40" s="127">
        <f>Q40*P40</f>
        <v>0</v>
      </c>
      <c r="S40" s="131"/>
      <c r="T40" s="172">
        <f>Q40*$F$8</f>
        <v>0</v>
      </c>
      <c r="U40" s="127">
        <f>T40*S40</f>
        <v>0</v>
      </c>
      <c r="V40" s="131"/>
      <c r="W40" s="172">
        <f>U40*$F$8</f>
        <v>0</v>
      </c>
      <c r="X40" s="127">
        <f>W40*V40</f>
        <v>0</v>
      </c>
      <c r="Y40" s="131"/>
      <c r="Z40" s="172">
        <f>X40*$F$8</f>
        <v>0</v>
      </c>
      <c r="AA40" s="127">
        <f>Z40*Y40</f>
        <v>0</v>
      </c>
      <c r="AB40" s="131"/>
      <c r="AC40" s="172">
        <f>AA40*$F$8</f>
        <v>0</v>
      </c>
      <c r="AD40" s="127">
        <f>AC40*AB40</f>
        <v>0</v>
      </c>
      <c r="AE40" s="131"/>
      <c r="AF40" s="172">
        <f>AD40*$F$8</f>
        <v>0</v>
      </c>
      <c r="AG40" s="127">
        <f>AF40*AE40</f>
        <v>0</v>
      </c>
      <c r="AH40" s="131"/>
      <c r="AI40" s="172">
        <f>AG40*$F$8</f>
        <v>0</v>
      </c>
      <c r="AJ40" s="127">
        <f>AI40*AH40</f>
        <v>0</v>
      </c>
      <c r="AK40" s="131"/>
      <c r="AL40" s="172">
        <f>AJ40*$F$8</f>
        <v>0</v>
      </c>
      <c r="AM40" s="127">
        <f>AL40*AK40</f>
        <v>0</v>
      </c>
      <c r="AN40" s="173"/>
      <c r="AO40" s="144">
        <f>SUM(AM40,AJ40,AG40,AD40,AA40,X40,U40,R40,O40,L40,I40,F40)</f>
        <v>0</v>
      </c>
      <c r="AP40" s="169"/>
      <c r="AQ40" s="169"/>
      <c r="AR40" s="39"/>
      <c r="AS40" s="39"/>
      <c r="AT40" s="39"/>
      <c r="AU40" s="39"/>
    </row>
    <row r="41" spans="1:47" ht="18" customHeight="1">
      <c r="A41" s="169"/>
      <c r="B41" s="174" t="s">
        <v>100</v>
      </c>
      <c r="C41" s="171" t="s">
        <v>101</v>
      </c>
      <c r="D41" s="131">
        <v>0</v>
      </c>
      <c r="E41" s="172">
        <v>0</v>
      </c>
      <c r="F41" s="127">
        <f>E41*D41</f>
        <v>0</v>
      </c>
      <c r="G41" s="131"/>
      <c r="H41" s="172">
        <f>E41*$F$8</f>
        <v>0</v>
      </c>
      <c r="I41" s="127">
        <f>H41*G41</f>
        <v>0</v>
      </c>
      <c r="J41" s="131">
        <v>0</v>
      </c>
      <c r="K41" s="172">
        <f t="shared" ref="K41" si="39">H41*$F$8</f>
        <v>0</v>
      </c>
      <c r="L41" s="127">
        <f t="shared" si="36"/>
        <v>0</v>
      </c>
      <c r="M41" s="131"/>
      <c r="N41" s="172">
        <f t="shared" ref="N41" si="40">K41*$F$8</f>
        <v>0</v>
      </c>
      <c r="O41" s="127">
        <f t="shared" ref="O41" si="41">N41*M41</f>
        <v>0</v>
      </c>
      <c r="P41" s="131"/>
      <c r="Q41" s="172">
        <f>N41*$F$8</f>
        <v>0</v>
      </c>
      <c r="R41" s="127">
        <f>Q41*P41</f>
        <v>0</v>
      </c>
      <c r="S41" s="131"/>
      <c r="T41" s="172">
        <f>Q41*$F$8</f>
        <v>0</v>
      </c>
      <c r="U41" s="127">
        <f>T41*S41</f>
        <v>0</v>
      </c>
      <c r="V41" s="131"/>
      <c r="W41" s="172">
        <f>U41*$F$8</f>
        <v>0</v>
      </c>
      <c r="X41" s="127">
        <f>W41*V41</f>
        <v>0</v>
      </c>
      <c r="Y41" s="131"/>
      <c r="Z41" s="172">
        <f>X41*$F$8</f>
        <v>0</v>
      </c>
      <c r="AA41" s="127">
        <f>Z41*Y41</f>
        <v>0</v>
      </c>
      <c r="AB41" s="131"/>
      <c r="AC41" s="172">
        <f>AA41*$F$8</f>
        <v>0</v>
      </c>
      <c r="AD41" s="127">
        <f>AC41*AB41</f>
        <v>0</v>
      </c>
      <c r="AE41" s="131"/>
      <c r="AF41" s="172">
        <f>AD41*$F$8</f>
        <v>0</v>
      </c>
      <c r="AG41" s="127">
        <f>AF41*AE41</f>
        <v>0</v>
      </c>
      <c r="AH41" s="131"/>
      <c r="AI41" s="172">
        <f>AG41*$F$8</f>
        <v>0</v>
      </c>
      <c r="AJ41" s="127">
        <f>AI41*AH41</f>
        <v>0</v>
      </c>
      <c r="AK41" s="131"/>
      <c r="AL41" s="172">
        <f>AJ41*$F$8</f>
        <v>0</v>
      </c>
      <c r="AM41" s="127">
        <f>AL41*AK41</f>
        <v>0</v>
      </c>
      <c r="AN41" s="173"/>
      <c r="AO41" s="144">
        <f>SUM(AM41,AJ41,AG41,AD41,AA41,X41,U41,R41,O41,L41,I41,F41)</f>
        <v>0</v>
      </c>
      <c r="AP41" s="169"/>
      <c r="AQ41" s="169"/>
      <c r="AR41" s="39"/>
      <c r="AS41" s="39"/>
      <c r="AT41" s="39"/>
      <c r="AU41" s="39"/>
    </row>
    <row r="42" spans="1:47" ht="18" customHeight="1" thickBot="1">
      <c r="A42" s="169"/>
      <c r="B42" s="174" t="s">
        <v>100</v>
      </c>
      <c r="C42" s="171" t="s">
        <v>101</v>
      </c>
      <c r="D42" s="131">
        <v>0</v>
      </c>
      <c r="E42" s="172">
        <v>0</v>
      </c>
      <c r="F42" s="127">
        <f>E42*D42</f>
        <v>0</v>
      </c>
      <c r="G42" s="131"/>
      <c r="H42" s="172">
        <f>E42*$F$8</f>
        <v>0</v>
      </c>
      <c r="I42" s="127">
        <f>H42*G42</f>
        <v>0</v>
      </c>
      <c r="J42" s="131">
        <v>0</v>
      </c>
      <c r="K42" s="172">
        <f t="shared" ref="K42" si="42">H42*$F$8</f>
        <v>0</v>
      </c>
      <c r="L42" s="127">
        <f t="shared" si="36"/>
        <v>0</v>
      </c>
      <c r="M42" s="131"/>
      <c r="N42" s="172">
        <f t="shared" ref="N42" si="43">K42*$F$8</f>
        <v>0</v>
      </c>
      <c r="O42" s="127">
        <f t="shared" ref="O42" si="44">N42*M42</f>
        <v>0</v>
      </c>
      <c r="P42" s="131"/>
      <c r="Q42" s="172">
        <f>N42*$F$8</f>
        <v>0</v>
      </c>
      <c r="R42" s="127">
        <f>Q42*P42</f>
        <v>0</v>
      </c>
      <c r="S42" s="131"/>
      <c r="T42" s="172">
        <f>Q42*$F$8</f>
        <v>0</v>
      </c>
      <c r="U42" s="127">
        <f>T42*S42</f>
        <v>0</v>
      </c>
      <c r="V42" s="131"/>
      <c r="W42" s="172">
        <f>U42*$F$8</f>
        <v>0</v>
      </c>
      <c r="X42" s="127">
        <f>W42*V42</f>
        <v>0</v>
      </c>
      <c r="Y42" s="131"/>
      <c r="Z42" s="172">
        <f>X42*$F$8</f>
        <v>0</v>
      </c>
      <c r="AA42" s="127">
        <f>Z42*Y42</f>
        <v>0</v>
      </c>
      <c r="AB42" s="131"/>
      <c r="AC42" s="172">
        <f>AA42*$F$8</f>
        <v>0</v>
      </c>
      <c r="AD42" s="127">
        <f>AC42*AB42</f>
        <v>0</v>
      </c>
      <c r="AE42" s="131"/>
      <c r="AF42" s="172">
        <f>AD42*$F$8</f>
        <v>0</v>
      </c>
      <c r="AG42" s="127">
        <f>AF42*AE42</f>
        <v>0</v>
      </c>
      <c r="AH42" s="131"/>
      <c r="AI42" s="172">
        <f>AG42*$F$8</f>
        <v>0</v>
      </c>
      <c r="AJ42" s="127">
        <f>AI42*AH42</f>
        <v>0</v>
      </c>
      <c r="AK42" s="131"/>
      <c r="AL42" s="172">
        <f>AJ42*$F$8</f>
        <v>0</v>
      </c>
      <c r="AM42" s="127">
        <f>AL42*AK42</f>
        <v>0</v>
      </c>
      <c r="AN42" s="173"/>
      <c r="AO42" s="144">
        <f>SUM(AM42,AJ42,AG42,AD42,AA42,X42,U42,R42,O42,L42,I42,F42)</f>
        <v>0</v>
      </c>
      <c r="AP42" s="169"/>
      <c r="AQ42" s="169"/>
      <c r="AR42" s="39"/>
      <c r="AS42" s="39"/>
      <c r="AT42" s="39"/>
      <c r="AU42" s="39"/>
    </row>
    <row r="43" spans="1:47" ht="18" customHeight="1" thickBot="1">
      <c r="A43" s="123"/>
      <c r="B43" s="175" t="s">
        <v>48</v>
      </c>
      <c r="C43" s="176"/>
      <c r="D43" s="147"/>
      <c r="E43" s="147"/>
      <c r="F43" s="149">
        <f>SUM(F33:F42)</f>
        <v>0</v>
      </c>
      <c r="G43" s="147"/>
      <c r="H43" s="147"/>
      <c r="I43" s="149">
        <f>SUM(I33:I42)</f>
        <v>0</v>
      </c>
      <c r="J43" s="147"/>
      <c r="K43" s="147"/>
      <c r="L43" s="149">
        <f>SUM(L40:L42)</f>
        <v>0</v>
      </c>
      <c r="M43" s="147"/>
      <c r="N43" s="147"/>
      <c r="O43" s="149">
        <f>SUM(O33:O42)</f>
        <v>0</v>
      </c>
      <c r="P43" s="147"/>
      <c r="Q43" s="147"/>
      <c r="R43" s="149">
        <f>SUM(R33:R42)</f>
        <v>0</v>
      </c>
      <c r="S43" s="147"/>
      <c r="T43" s="147"/>
      <c r="U43" s="149">
        <f>SUM(U33:U42)</f>
        <v>0</v>
      </c>
      <c r="V43" s="147"/>
      <c r="W43" s="147"/>
      <c r="X43" s="149">
        <f>SUM(X33:X42)</f>
        <v>0</v>
      </c>
      <c r="Y43" s="147"/>
      <c r="Z43" s="147"/>
      <c r="AA43" s="149">
        <f>SUM(AA33:AA42)</f>
        <v>0</v>
      </c>
      <c r="AB43" s="147"/>
      <c r="AC43" s="147"/>
      <c r="AD43" s="149">
        <f>SUM(AD33:AD42)</f>
        <v>0</v>
      </c>
      <c r="AE43" s="147"/>
      <c r="AF43" s="147"/>
      <c r="AG43" s="149">
        <f>SUM(AG33:AG42)</f>
        <v>0</v>
      </c>
      <c r="AH43" s="147"/>
      <c r="AI43" s="147"/>
      <c r="AJ43" s="149">
        <f>SUM(AJ33:AJ42)</f>
        <v>0</v>
      </c>
      <c r="AK43" s="147"/>
      <c r="AL43" s="147"/>
      <c r="AM43" s="149">
        <f>SUM(AM33:AM42)</f>
        <v>0</v>
      </c>
      <c r="AN43" s="167"/>
      <c r="AO43" s="146">
        <f>SUM(AO33:AO42)</f>
        <v>0</v>
      </c>
      <c r="AP43" s="123"/>
      <c r="AQ43" s="123"/>
      <c r="AR43" s="25"/>
      <c r="AS43" s="25"/>
      <c r="AT43" s="25"/>
      <c r="AU43" s="25"/>
    </row>
    <row r="44" spans="1:47" ht="18" customHeight="1">
      <c r="A44" s="169"/>
      <c r="B44" s="170" t="s">
        <v>49</v>
      </c>
      <c r="C44" s="171"/>
      <c r="D44" s="131"/>
      <c r="E44" s="172"/>
      <c r="F44" s="127"/>
      <c r="G44" s="131"/>
      <c r="H44" s="172"/>
      <c r="I44" s="127"/>
      <c r="J44" s="131"/>
      <c r="K44" s="172"/>
      <c r="L44" s="127"/>
      <c r="M44" s="131"/>
      <c r="N44" s="172"/>
      <c r="O44" s="127"/>
      <c r="P44" s="131"/>
      <c r="Q44" s="172"/>
      <c r="R44" s="127"/>
      <c r="S44" s="131"/>
      <c r="T44" s="172"/>
      <c r="U44" s="127"/>
      <c r="V44" s="131"/>
      <c r="W44" s="172"/>
      <c r="X44" s="127"/>
      <c r="Y44" s="131"/>
      <c r="Z44" s="172"/>
      <c r="AA44" s="127"/>
      <c r="AB44" s="131"/>
      <c r="AC44" s="172"/>
      <c r="AD44" s="127"/>
      <c r="AE44" s="131"/>
      <c r="AF44" s="172"/>
      <c r="AG44" s="127"/>
      <c r="AH44" s="131"/>
      <c r="AI44" s="172"/>
      <c r="AJ44" s="127"/>
      <c r="AK44" s="131"/>
      <c r="AL44" s="172"/>
      <c r="AM44" s="127"/>
      <c r="AN44" s="173"/>
      <c r="AO44" s="134"/>
      <c r="AP44" s="169"/>
      <c r="AQ44" s="169"/>
      <c r="AR44" s="39"/>
      <c r="AS44" s="39"/>
      <c r="AT44" s="39"/>
      <c r="AU44" s="39"/>
    </row>
    <row r="45" spans="1:47" ht="18" customHeight="1">
      <c r="A45" s="169"/>
      <c r="B45" s="170"/>
      <c r="C45" s="171"/>
      <c r="D45" s="131"/>
      <c r="E45" s="172"/>
      <c r="F45" s="127"/>
      <c r="G45" s="131"/>
      <c r="H45" s="172"/>
      <c r="I45" s="127"/>
      <c r="J45" s="131"/>
      <c r="K45" s="172"/>
      <c r="L45" s="127"/>
      <c r="M45" s="131"/>
      <c r="N45" s="172"/>
      <c r="O45" s="127"/>
      <c r="P45" s="131"/>
      <c r="Q45" s="172"/>
      <c r="R45" s="127"/>
      <c r="S45" s="131"/>
      <c r="T45" s="172"/>
      <c r="U45" s="127"/>
      <c r="V45" s="131"/>
      <c r="W45" s="172"/>
      <c r="X45" s="127"/>
      <c r="Y45" s="131"/>
      <c r="Z45" s="172"/>
      <c r="AA45" s="127"/>
      <c r="AB45" s="131"/>
      <c r="AC45" s="172"/>
      <c r="AD45" s="127"/>
      <c r="AE45" s="131"/>
      <c r="AF45" s="172"/>
      <c r="AG45" s="127"/>
      <c r="AH45" s="131"/>
      <c r="AI45" s="172"/>
      <c r="AJ45" s="127"/>
      <c r="AK45" s="131"/>
      <c r="AL45" s="172"/>
      <c r="AM45" s="127"/>
      <c r="AN45" s="173"/>
      <c r="AO45" s="134"/>
      <c r="AP45" s="169"/>
      <c r="AQ45" s="169"/>
      <c r="AR45" s="39"/>
      <c r="AS45" s="39"/>
      <c r="AT45" s="39"/>
      <c r="AU45" s="39"/>
    </row>
    <row r="46" spans="1:47" ht="28.35" customHeight="1">
      <c r="A46" s="169"/>
      <c r="B46" s="168" t="s">
        <v>103</v>
      </c>
      <c r="C46" s="177" t="s">
        <v>104</v>
      </c>
      <c r="D46" s="131">
        <v>0</v>
      </c>
      <c r="E46" s="178">
        <v>0</v>
      </c>
      <c r="F46" s="127">
        <f>E46*D46</f>
        <v>0</v>
      </c>
      <c r="G46" s="131">
        <v>0</v>
      </c>
      <c r="H46" s="178">
        <f>E46</f>
        <v>0</v>
      </c>
      <c r="I46" s="127">
        <f>H46*G46</f>
        <v>0</v>
      </c>
      <c r="J46" s="131">
        <v>0</v>
      </c>
      <c r="K46" s="178">
        <f>H46</f>
        <v>0</v>
      </c>
      <c r="L46" s="127">
        <f>K46*J46</f>
        <v>0</v>
      </c>
      <c r="M46" s="131">
        <v>0</v>
      </c>
      <c r="N46" s="178">
        <f>K46</f>
        <v>0</v>
      </c>
      <c r="O46" s="127">
        <f>N46*M46</f>
        <v>0</v>
      </c>
      <c r="P46" s="131">
        <v>0</v>
      </c>
      <c r="Q46" s="178">
        <f>N46</f>
        <v>0</v>
      </c>
      <c r="R46" s="127">
        <f>Q46*P46</f>
        <v>0</v>
      </c>
      <c r="S46" s="131">
        <v>0</v>
      </c>
      <c r="T46" s="178">
        <f>Q46</f>
        <v>0</v>
      </c>
      <c r="U46" s="127">
        <f>T46*S46</f>
        <v>0</v>
      </c>
      <c r="V46" s="131">
        <v>0</v>
      </c>
      <c r="W46" s="178">
        <f>U46</f>
        <v>0</v>
      </c>
      <c r="X46" s="127">
        <f>W46*V46</f>
        <v>0</v>
      </c>
      <c r="Y46" s="131">
        <v>0</v>
      </c>
      <c r="Z46" s="178">
        <f>X46</f>
        <v>0</v>
      </c>
      <c r="AA46" s="127">
        <f>Z46*Y46</f>
        <v>0</v>
      </c>
      <c r="AB46" s="131">
        <v>0</v>
      </c>
      <c r="AC46" s="178">
        <f>AA46</f>
        <v>0</v>
      </c>
      <c r="AD46" s="127">
        <f>AC46*AB46</f>
        <v>0</v>
      </c>
      <c r="AE46" s="131">
        <v>0</v>
      </c>
      <c r="AF46" s="178">
        <f>AD46</f>
        <v>0</v>
      </c>
      <c r="AG46" s="127">
        <f>AF46*AE46</f>
        <v>0</v>
      </c>
      <c r="AH46" s="131">
        <v>0</v>
      </c>
      <c r="AI46" s="178">
        <f>AG46</f>
        <v>0</v>
      </c>
      <c r="AJ46" s="127">
        <f>AI46*AH46</f>
        <v>0</v>
      </c>
      <c r="AK46" s="131">
        <v>0</v>
      </c>
      <c r="AL46" s="178">
        <f>AJ46</f>
        <v>0</v>
      </c>
      <c r="AM46" s="127">
        <f>AL46*AK46</f>
        <v>0</v>
      </c>
      <c r="AN46" s="173"/>
      <c r="AO46" s="144">
        <f>SUM(AM46,AJ46,AG46,AD46,AA46,X46,U46,R46,O46,L46,I46,F46)</f>
        <v>0</v>
      </c>
      <c r="AP46" s="169"/>
      <c r="AQ46" s="169"/>
      <c r="AR46" s="39"/>
      <c r="AS46" s="39"/>
      <c r="AT46" s="39"/>
      <c r="AU46" s="39"/>
    </row>
    <row r="47" spans="1:47" ht="28.35" customHeight="1" thickBot="1">
      <c r="A47" s="169"/>
      <c r="B47" s="174" t="s">
        <v>105</v>
      </c>
      <c r="C47" s="177" t="s">
        <v>104</v>
      </c>
      <c r="D47" s="131">
        <v>0</v>
      </c>
      <c r="E47" s="178">
        <v>0</v>
      </c>
      <c r="F47" s="127">
        <f>E47*D47</f>
        <v>0</v>
      </c>
      <c r="G47" s="131">
        <v>0</v>
      </c>
      <c r="H47" s="178">
        <f>E47</f>
        <v>0</v>
      </c>
      <c r="I47" s="127">
        <f>H47*G47</f>
        <v>0</v>
      </c>
      <c r="J47" s="131">
        <v>0</v>
      </c>
      <c r="K47" s="178">
        <f>H47</f>
        <v>0</v>
      </c>
      <c r="L47" s="127">
        <f>K47*J47</f>
        <v>0</v>
      </c>
      <c r="M47" s="131">
        <v>0</v>
      </c>
      <c r="N47" s="178">
        <f>K47</f>
        <v>0</v>
      </c>
      <c r="O47" s="127">
        <f>N47*M47</f>
        <v>0</v>
      </c>
      <c r="P47" s="131">
        <v>0</v>
      </c>
      <c r="Q47" s="178">
        <f>N47</f>
        <v>0</v>
      </c>
      <c r="R47" s="127">
        <f>Q47*P47</f>
        <v>0</v>
      </c>
      <c r="S47" s="131">
        <v>0</v>
      </c>
      <c r="T47" s="178">
        <f>Q47</f>
        <v>0</v>
      </c>
      <c r="U47" s="127">
        <f>T47*S47</f>
        <v>0</v>
      </c>
      <c r="V47" s="131">
        <v>0</v>
      </c>
      <c r="W47" s="178">
        <f>U47</f>
        <v>0</v>
      </c>
      <c r="X47" s="127">
        <f>W47*V47</f>
        <v>0</v>
      </c>
      <c r="Y47" s="131">
        <v>0</v>
      </c>
      <c r="Z47" s="178">
        <f>X47</f>
        <v>0</v>
      </c>
      <c r="AA47" s="127">
        <f>Z47*Y47</f>
        <v>0</v>
      </c>
      <c r="AB47" s="131">
        <v>0</v>
      </c>
      <c r="AC47" s="178">
        <f>AA47</f>
        <v>0</v>
      </c>
      <c r="AD47" s="127">
        <f>AC47*AB47</f>
        <v>0</v>
      </c>
      <c r="AE47" s="131">
        <v>0</v>
      </c>
      <c r="AF47" s="178">
        <f>AD47</f>
        <v>0</v>
      </c>
      <c r="AG47" s="127">
        <f>AF47*AE47</f>
        <v>0</v>
      </c>
      <c r="AH47" s="131">
        <v>0</v>
      </c>
      <c r="AI47" s="178">
        <f>AG47</f>
        <v>0</v>
      </c>
      <c r="AJ47" s="127">
        <f>AI47*AH47</f>
        <v>0</v>
      </c>
      <c r="AK47" s="131">
        <v>0</v>
      </c>
      <c r="AL47" s="178">
        <f>AJ47</f>
        <v>0</v>
      </c>
      <c r="AM47" s="127">
        <f>AL47*AK47</f>
        <v>0</v>
      </c>
      <c r="AN47" s="173"/>
      <c r="AO47" s="144">
        <f>SUM(AM47,AJ47,AG47,AD47,AA47,X47,U47,R47,O47,L47,I47,F47)</f>
        <v>0</v>
      </c>
      <c r="AP47" s="169"/>
      <c r="AQ47" s="169"/>
      <c r="AR47" s="39"/>
      <c r="AS47" s="39"/>
      <c r="AT47" s="39"/>
      <c r="AU47" s="39"/>
    </row>
    <row r="48" spans="1:47" ht="18" customHeight="1" thickBot="1">
      <c r="A48" s="123"/>
      <c r="B48" s="179" t="s">
        <v>52</v>
      </c>
      <c r="C48" s="180"/>
      <c r="D48" s="148"/>
      <c r="E48" s="181"/>
      <c r="F48" s="149">
        <f>SUM(F46:F47)</f>
        <v>0</v>
      </c>
      <c r="G48" s="148"/>
      <c r="H48" s="181"/>
      <c r="I48" s="149">
        <f>SUM(I46:I47)</f>
        <v>0</v>
      </c>
      <c r="J48" s="148"/>
      <c r="K48" s="181"/>
      <c r="L48" s="149">
        <f>SUM(L46:L47)</f>
        <v>0</v>
      </c>
      <c r="M48" s="148"/>
      <c r="N48" s="181"/>
      <c r="O48" s="149">
        <f>SUM(O46:O47)</f>
        <v>0</v>
      </c>
      <c r="P48" s="148"/>
      <c r="Q48" s="181"/>
      <c r="R48" s="149">
        <f>SUM(R46:R47)</f>
        <v>0</v>
      </c>
      <c r="S48" s="148"/>
      <c r="T48" s="181"/>
      <c r="U48" s="149">
        <f>SUM(U46:U47)</f>
        <v>0</v>
      </c>
      <c r="V48" s="148"/>
      <c r="W48" s="181"/>
      <c r="X48" s="149">
        <f>SUM(X46:X47)</f>
        <v>0</v>
      </c>
      <c r="Y48" s="148"/>
      <c r="Z48" s="181"/>
      <c r="AA48" s="149">
        <f>SUM(AA46:AA47)</f>
        <v>0</v>
      </c>
      <c r="AB48" s="148"/>
      <c r="AC48" s="181"/>
      <c r="AD48" s="149">
        <f>SUM(AD46:AD47)</f>
        <v>0</v>
      </c>
      <c r="AE48" s="148"/>
      <c r="AF48" s="181"/>
      <c r="AG48" s="149">
        <f>SUM(AG46:AG47)</f>
        <v>0</v>
      </c>
      <c r="AH48" s="148"/>
      <c r="AI48" s="181"/>
      <c r="AJ48" s="149">
        <f>SUM(AJ46:AJ47)</f>
        <v>0</v>
      </c>
      <c r="AK48" s="148"/>
      <c r="AL48" s="181"/>
      <c r="AM48" s="149">
        <f>SUM(AM46:AM47)</f>
        <v>0</v>
      </c>
      <c r="AN48" s="182"/>
      <c r="AO48" s="146">
        <f>SUM(O48,L48,I48,F48)</f>
        <v>0</v>
      </c>
      <c r="AP48" s="123"/>
      <c r="AQ48" s="123"/>
      <c r="AR48" s="25"/>
      <c r="AS48" s="25"/>
      <c r="AT48" s="25"/>
      <c r="AU48" s="25"/>
    </row>
    <row r="49" spans="1:47" ht="18" customHeight="1" thickBot="1">
      <c r="A49" s="123"/>
      <c r="B49" s="183"/>
      <c r="C49" s="184"/>
      <c r="D49" s="131"/>
      <c r="E49" s="126"/>
      <c r="F49" s="185"/>
      <c r="G49" s="185"/>
      <c r="H49" s="126"/>
      <c r="I49" s="126"/>
      <c r="J49" s="126"/>
      <c r="K49" s="126"/>
      <c r="L49" s="126"/>
      <c r="M49" s="126"/>
      <c r="N49" s="126"/>
      <c r="O49" s="126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6"/>
      <c r="AO49" s="126"/>
      <c r="AP49" s="186"/>
      <c r="AQ49" s="123"/>
      <c r="AR49" s="25"/>
      <c r="AS49" s="25"/>
      <c r="AT49" s="25"/>
      <c r="AU49" s="25"/>
    </row>
    <row r="50" spans="1:47" ht="18" customHeight="1" thickBot="1">
      <c r="A50" s="123"/>
      <c r="B50" s="175" t="s">
        <v>53</v>
      </c>
      <c r="C50" s="176"/>
      <c r="D50" s="147"/>
      <c r="E50" s="147"/>
      <c r="F50" s="187">
        <f>SUM(F48,F43,F32,F26,F20,F17)</f>
        <v>0</v>
      </c>
      <c r="G50" s="188"/>
      <c r="H50" s="188"/>
      <c r="I50" s="187">
        <f>SUM(I48,I43,I32,I26,I20,I17)</f>
        <v>0</v>
      </c>
      <c r="J50" s="188"/>
      <c r="K50" s="188"/>
      <c r="L50" s="187">
        <f>SUM(L48,L43,L32,L26,L20,L17)</f>
        <v>0</v>
      </c>
      <c r="M50" s="188"/>
      <c r="N50" s="188"/>
      <c r="O50" s="187">
        <f>SUM(O48,O43,O32,O26,O20,O17)</f>
        <v>0</v>
      </c>
      <c r="P50" s="188"/>
      <c r="Q50" s="188"/>
      <c r="R50" s="187">
        <f>SUM(R48,R43,R32,R26,R20,R17)</f>
        <v>0</v>
      </c>
      <c r="S50" s="188"/>
      <c r="T50" s="188"/>
      <c r="U50" s="187">
        <f>SUM(U48,U43,U32,U26,U20,U17)</f>
        <v>0</v>
      </c>
      <c r="V50" s="188"/>
      <c r="W50" s="188"/>
      <c r="X50" s="187">
        <f>SUM(X48,X43,X32,X26,X20,X17)</f>
        <v>0</v>
      </c>
      <c r="Y50" s="188"/>
      <c r="Z50" s="188"/>
      <c r="AA50" s="187">
        <f>SUM(AA48,AA43,AA32,AA26,AA20,AA17)</f>
        <v>0</v>
      </c>
      <c r="AB50" s="188"/>
      <c r="AC50" s="188"/>
      <c r="AD50" s="187">
        <f>SUM(AD48,AD43,AD32,AD26,AD20,AD17)</f>
        <v>0</v>
      </c>
      <c r="AE50" s="188"/>
      <c r="AF50" s="188"/>
      <c r="AG50" s="187">
        <f>SUM(AG48,AG43,AG32,AG26,AG20,AG17)</f>
        <v>0</v>
      </c>
      <c r="AH50" s="188"/>
      <c r="AI50" s="188"/>
      <c r="AJ50" s="187">
        <f>SUM(AJ48,AJ43,AJ32,AJ26,AJ20,AJ17)</f>
        <v>0</v>
      </c>
      <c r="AK50" s="188"/>
      <c r="AL50" s="188"/>
      <c r="AM50" s="187">
        <f>SUM(AM48,AM43,AM32,AM26,AM20,AM17)</f>
        <v>0</v>
      </c>
      <c r="AN50" s="189"/>
      <c r="AO50" s="187">
        <f>SUM(AO48,AO43,AO32,AO26,AO20,AO17)</f>
        <v>0</v>
      </c>
      <c r="AP50" s="186"/>
      <c r="AQ50" s="123"/>
      <c r="AR50" s="25"/>
      <c r="AS50" s="25"/>
      <c r="AT50" s="25"/>
      <c r="AU50" s="25"/>
    </row>
    <row r="51" spans="1:47" ht="18" customHeight="1" thickBot="1">
      <c r="A51" s="123"/>
      <c r="B51" s="183"/>
      <c r="C51" s="184"/>
      <c r="D51" s="131"/>
      <c r="E51" s="126"/>
      <c r="F51" s="185"/>
      <c r="G51" s="185"/>
      <c r="H51" s="126"/>
      <c r="I51" s="126"/>
      <c r="J51" s="126"/>
      <c r="K51" s="126"/>
      <c r="L51" s="126"/>
      <c r="M51" s="126"/>
      <c r="N51" s="126"/>
      <c r="O51" s="126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6"/>
      <c r="AO51" s="126"/>
      <c r="AP51" s="186"/>
      <c r="AQ51" s="123"/>
      <c r="AR51" s="25"/>
      <c r="AS51" s="25"/>
      <c r="AT51" s="25"/>
      <c r="AU51" s="25"/>
    </row>
    <row r="52" spans="1:47" ht="18" customHeight="1" thickBot="1">
      <c r="A52" s="123"/>
      <c r="B52" s="175" t="s">
        <v>21</v>
      </c>
      <c r="C52" s="176"/>
      <c r="D52" s="148">
        <f>F50</f>
        <v>0</v>
      </c>
      <c r="E52" s="181">
        <v>0</v>
      </c>
      <c r="F52" s="190">
        <f>E52*D52</f>
        <v>0</v>
      </c>
      <c r="G52" s="148">
        <f>I50</f>
        <v>0</v>
      </c>
      <c r="H52" s="181">
        <f>E52</f>
        <v>0</v>
      </c>
      <c r="I52" s="191">
        <f>H52*G52</f>
        <v>0</v>
      </c>
      <c r="J52" s="148">
        <f>L50</f>
        <v>0</v>
      </c>
      <c r="K52" s="181">
        <f>H52</f>
        <v>0</v>
      </c>
      <c r="L52" s="191">
        <f>K52*J52</f>
        <v>0</v>
      </c>
      <c r="M52" s="148">
        <f>O50</f>
        <v>0</v>
      </c>
      <c r="N52" s="181">
        <f>K52</f>
        <v>0</v>
      </c>
      <c r="O52" s="191">
        <f>N52*M52</f>
        <v>0</v>
      </c>
      <c r="P52" s="148">
        <f>R50</f>
        <v>0</v>
      </c>
      <c r="Q52" s="181">
        <f>N52</f>
        <v>0</v>
      </c>
      <c r="R52" s="191">
        <f>Q52*P52</f>
        <v>0</v>
      </c>
      <c r="S52" s="148">
        <f>U50</f>
        <v>0</v>
      </c>
      <c r="T52" s="181">
        <f>Q52</f>
        <v>0</v>
      </c>
      <c r="U52" s="191">
        <f>T52*S52</f>
        <v>0</v>
      </c>
      <c r="V52" s="148">
        <f>X50</f>
        <v>0</v>
      </c>
      <c r="W52" s="181">
        <f>U52</f>
        <v>0</v>
      </c>
      <c r="X52" s="191">
        <f>W52*V52</f>
        <v>0</v>
      </c>
      <c r="Y52" s="148">
        <f>AA50</f>
        <v>0</v>
      </c>
      <c r="Z52" s="181">
        <f>X52</f>
        <v>0</v>
      </c>
      <c r="AA52" s="191">
        <f>Z52*Y52</f>
        <v>0</v>
      </c>
      <c r="AB52" s="148">
        <f>AD50</f>
        <v>0</v>
      </c>
      <c r="AC52" s="181">
        <f>AA52</f>
        <v>0</v>
      </c>
      <c r="AD52" s="191">
        <f>AC52*AB52</f>
        <v>0</v>
      </c>
      <c r="AE52" s="148">
        <f>AG50</f>
        <v>0</v>
      </c>
      <c r="AF52" s="181">
        <f>AD52</f>
        <v>0</v>
      </c>
      <c r="AG52" s="191">
        <f>AF52*AE52</f>
        <v>0</v>
      </c>
      <c r="AH52" s="148">
        <f>AJ50</f>
        <v>0</v>
      </c>
      <c r="AI52" s="181">
        <f>AG52</f>
        <v>0</v>
      </c>
      <c r="AJ52" s="191">
        <f>AI52*AH52</f>
        <v>0</v>
      </c>
      <c r="AK52" s="148">
        <f>AM50</f>
        <v>0</v>
      </c>
      <c r="AL52" s="181">
        <f>AJ52</f>
        <v>0</v>
      </c>
      <c r="AM52" s="191">
        <f>AL52*AK52</f>
        <v>0</v>
      </c>
      <c r="AN52" s="189"/>
      <c r="AO52" s="187">
        <f>SUM(F52,I52,L52,O52)</f>
        <v>0</v>
      </c>
      <c r="AP52" s="186"/>
      <c r="AQ52" s="123"/>
      <c r="AR52" s="25"/>
      <c r="AS52" s="25"/>
      <c r="AT52" s="25"/>
      <c r="AU52" s="25"/>
    </row>
    <row r="53" spans="1:47" ht="18" customHeight="1" thickBot="1">
      <c r="A53" s="123"/>
      <c r="B53" s="183"/>
      <c r="C53" s="184"/>
      <c r="D53" s="131"/>
      <c r="E53" s="126"/>
      <c r="F53" s="185"/>
      <c r="G53" s="185"/>
      <c r="H53" s="126"/>
      <c r="I53" s="126"/>
      <c r="J53" s="126"/>
      <c r="K53" s="126"/>
      <c r="L53" s="126"/>
      <c r="M53" s="126"/>
      <c r="N53" s="126"/>
      <c r="O53" s="126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6"/>
      <c r="AO53" s="126"/>
      <c r="AP53" s="186"/>
      <c r="AQ53" s="123"/>
      <c r="AR53" s="25"/>
      <c r="AS53" s="25"/>
      <c r="AT53" s="25"/>
      <c r="AU53" s="25"/>
    </row>
    <row r="54" spans="1:47" ht="18" customHeight="1" thickBot="1">
      <c r="A54" s="123"/>
      <c r="B54" s="175" t="s">
        <v>22</v>
      </c>
      <c r="C54" s="176"/>
      <c r="D54" s="148"/>
      <c r="E54" s="181"/>
      <c r="F54" s="190">
        <f>SUM(F52,F50)</f>
        <v>0</v>
      </c>
      <c r="G54" s="148"/>
      <c r="H54" s="181"/>
      <c r="I54" s="191">
        <f>SUM(I52,I50)</f>
        <v>0</v>
      </c>
      <c r="J54" s="148"/>
      <c r="K54" s="181"/>
      <c r="L54" s="191">
        <f>SUM(L52,L50)</f>
        <v>0</v>
      </c>
      <c r="M54" s="148"/>
      <c r="N54" s="181"/>
      <c r="O54" s="191">
        <f>SUM(O52,O50)</f>
        <v>0</v>
      </c>
      <c r="P54" s="148"/>
      <c r="Q54" s="181"/>
      <c r="R54" s="191">
        <f>SUM(R52,R50)</f>
        <v>0</v>
      </c>
      <c r="S54" s="148"/>
      <c r="T54" s="181"/>
      <c r="U54" s="191">
        <f>SUM(U52,U50)</f>
        <v>0</v>
      </c>
      <c r="V54" s="148"/>
      <c r="W54" s="181"/>
      <c r="X54" s="191">
        <f>SUM(X52,X50)</f>
        <v>0</v>
      </c>
      <c r="Y54" s="148"/>
      <c r="Z54" s="181"/>
      <c r="AA54" s="191">
        <f>SUM(AA52,AA50)</f>
        <v>0</v>
      </c>
      <c r="AB54" s="148"/>
      <c r="AC54" s="181"/>
      <c r="AD54" s="191">
        <f>SUM(AD52,AD50)</f>
        <v>0</v>
      </c>
      <c r="AE54" s="148"/>
      <c r="AF54" s="181"/>
      <c r="AG54" s="191">
        <f>SUM(AG52,AG50)</f>
        <v>0</v>
      </c>
      <c r="AH54" s="148"/>
      <c r="AI54" s="181"/>
      <c r="AJ54" s="191">
        <f>SUM(AJ52,AJ50)</f>
        <v>0</v>
      </c>
      <c r="AK54" s="148"/>
      <c r="AL54" s="181"/>
      <c r="AM54" s="191">
        <f>SUM(AM52,AM50)</f>
        <v>0</v>
      </c>
      <c r="AN54" s="189"/>
      <c r="AO54" s="187">
        <f>SUM(AO52,AO50)</f>
        <v>0</v>
      </c>
      <c r="AP54" s="186"/>
      <c r="AQ54" s="123"/>
      <c r="AR54" s="25"/>
      <c r="AS54" s="25"/>
      <c r="AT54" s="25"/>
      <c r="AU54" s="25"/>
    </row>
    <row r="55" spans="1:47" ht="18" customHeight="1">
      <c r="A55" s="123"/>
      <c r="B55" s="19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5"/>
      <c r="AO55" s="114"/>
      <c r="AP55" s="123"/>
      <c r="AQ55" s="123"/>
      <c r="AR55" s="25"/>
      <c r="AS55" s="25"/>
      <c r="AT55" s="25"/>
      <c r="AU55" s="25"/>
    </row>
    <row r="56" spans="1:47" ht="18" customHeight="1">
      <c r="A56" s="25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6"/>
      <c r="AO56" s="5"/>
      <c r="AP56" s="25"/>
      <c r="AQ56" s="25"/>
      <c r="AR56" s="25"/>
      <c r="AS56" s="25"/>
      <c r="AT56" s="25"/>
      <c r="AU56" s="25"/>
    </row>
    <row r="57" spans="1:47" ht="18" customHeight="1">
      <c r="A57" s="1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6"/>
      <c r="AO57" s="5"/>
      <c r="AP57" s="1"/>
      <c r="AQ57" s="1"/>
      <c r="AR57" s="1"/>
      <c r="AS57" s="1"/>
      <c r="AT57" s="1"/>
      <c r="AU57" s="1"/>
    </row>
    <row r="58" spans="1:47" ht="18" customHeight="1">
      <c r="A58" s="49"/>
      <c r="B58" s="1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6"/>
      <c r="AO58" s="5"/>
      <c r="AP58" s="49"/>
      <c r="AQ58" s="49"/>
      <c r="AR58" s="49"/>
      <c r="AS58" s="49"/>
      <c r="AT58" s="49"/>
      <c r="AU58" s="49"/>
    </row>
    <row r="59" spans="1:47" ht="18" customHeight="1">
      <c r="A59" s="49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6"/>
      <c r="AO59" s="5"/>
      <c r="AP59" s="49"/>
      <c r="AQ59" s="49"/>
      <c r="AR59" s="49"/>
      <c r="AS59" s="49"/>
      <c r="AT59" s="49"/>
      <c r="AU59" s="49"/>
    </row>
    <row r="60" spans="1:47" ht="18" customHeight="1">
      <c r="A60" s="49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6"/>
      <c r="AO60" s="5"/>
      <c r="AP60" s="49"/>
      <c r="AQ60" s="49"/>
      <c r="AR60" s="49"/>
      <c r="AS60" s="49"/>
      <c r="AT60" s="49"/>
      <c r="AU60" s="49"/>
    </row>
    <row r="61" spans="1:47" ht="18" customHeight="1">
      <c r="A61" s="4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6"/>
      <c r="AO61" s="5"/>
      <c r="AP61" s="49"/>
      <c r="AQ61" s="49"/>
      <c r="AR61" s="49"/>
      <c r="AS61" s="49"/>
      <c r="AT61" s="49"/>
      <c r="AU61" s="49"/>
    </row>
    <row r="62" spans="1:47" ht="18" customHeight="1">
      <c r="A62" s="4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6"/>
      <c r="AO62" s="5"/>
      <c r="AP62" s="49"/>
      <c r="AQ62" s="49"/>
      <c r="AR62" s="49"/>
      <c r="AS62" s="49"/>
      <c r="AT62" s="49"/>
      <c r="AU62" s="49"/>
    </row>
    <row r="63" spans="1:47" ht="18" customHeight="1">
      <c r="A63" s="4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6"/>
      <c r="AO63" s="5"/>
      <c r="AP63" s="49"/>
      <c r="AQ63" s="49"/>
      <c r="AR63" s="49"/>
      <c r="AS63" s="49"/>
      <c r="AT63" s="49"/>
      <c r="AU63" s="49"/>
    </row>
    <row r="64" spans="1:47" ht="18" customHeight="1">
      <c r="A64" s="49"/>
      <c r="B64" s="1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6"/>
      <c r="AO64" s="5"/>
      <c r="AP64" s="49"/>
      <c r="AQ64" s="49"/>
      <c r="AR64" s="49"/>
      <c r="AS64" s="49"/>
      <c r="AT64" s="49"/>
      <c r="AU64" s="49"/>
    </row>
    <row r="65" spans="1:47" ht="18" customHeight="1">
      <c r="A65" s="4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6"/>
      <c r="AO65" s="5"/>
      <c r="AP65" s="49"/>
      <c r="AQ65" s="49"/>
      <c r="AR65" s="49"/>
      <c r="AS65" s="49"/>
      <c r="AT65" s="49"/>
      <c r="AU65" s="49"/>
    </row>
    <row r="66" spans="1:47" ht="18" customHeight="1">
      <c r="A66" s="4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6"/>
      <c r="AO66" s="5"/>
      <c r="AP66" s="49"/>
      <c r="AQ66" s="49"/>
      <c r="AR66" s="49"/>
      <c r="AS66" s="49"/>
      <c r="AT66" s="49"/>
      <c r="AU66" s="49"/>
    </row>
    <row r="67" spans="1:47" ht="18" customHeight="1">
      <c r="A67" s="4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6"/>
      <c r="AO67" s="5"/>
      <c r="AP67" s="49"/>
      <c r="AQ67" s="49"/>
      <c r="AR67" s="49"/>
      <c r="AS67" s="49"/>
      <c r="AT67" s="49"/>
      <c r="AU67" s="49"/>
    </row>
    <row r="68" spans="1:47" ht="18" customHeight="1">
      <c r="A68" s="4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6"/>
      <c r="AO68" s="5"/>
      <c r="AP68" s="49"/>
      <c r="AQ68" s="49"/>
      <c r="AR68" s="49"/>
      <c r="AS68" s="49"/>
      <c r="AT68" s="49"/>
      <c r="AU68" s="49"/>
    </row>
    <row r="69" spans="1:47" ht="18" customHeight="1">
      <c r="A69" s="4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6"/>
      <c r="AO69" s="5"/>
      <c r="AP69" s="49"/>
      <c r="AQ69" s="49"/>
      <c r="AR69" s="49"/>
      <c r="AS69" s="49"/>
      <c r="AT69" s="49"/>
      <c r="AU69" s="49"/>
    </row>
    <row r="70" spans="1:47" ht="18" customHeight="1">
      <c r="A70" s="4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6"/>
      <c r="AO70" s="5"/>
      <c r="AP70" s="49"/>
      <c r="AQ70" s="49"/>
      <c r="AR70" s="49"/>
      <c r="AS70" s="49"/>
      <c r="AT70" s="49"/>
      <c r="AU70" s="49"/>
    </row>
    <row r="71" spans="1:47" ht="18" customHeight="1">
      <c r="A71" s="4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6"/>
      <c r="AO71" s="5"/>
      <c r="AP71" s="49"/>
      <c r="AQ71" s="49"/>
      <c r="AR71" s="49"/>
      <c r="AS71" s="49"/>
      <c r="AT71" s="49"/>
      <c r="AU71" s="49"/>
    </row>
    <row r="72" spans="1:47" ht="18" customHeight="1">
      <c r="A72" s="4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6"/>
      <c r="AO72" s="5"/>
      <c r="AP72" s="49"/>
      <c r="AQ72" s="49"/>
      <c r="AR72" s="49"/>
      <c r="AS72" s="49"/>
      <c r="AT72" s="49"/>
      <c r="AU72" s="49"/>
    </row>
    <row r="73" spans="1:47" ht="18" customHeight="1">
      <c r="A73" s="4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6"/>
      <c r="AO73" s="5"/>
      <c r="AP73" s="49"/>
      <c r="AQ73" s="49"/>
      <c r="AR73" s="49"/>
      <c r="AS73" s="49"/>
      <c r="AT73" s="49"/>
      <c r="AU73" s="49"/>
    </row>
    <row r="74" spans="1:47" ht="18" customHeight="1">
      <c r="A74" s="4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6"/>
      <c r="AO74" s="5"/>
      <c r="AP74" s="49"/>
      <c r="AQ74" s="49"/>
      <c r="AR74" s="49"/>
      <c r="AS74" s="49"/>
      <c r="AT74" s="49"/>
      <c r="AU74" s="49"/>
    </row>
    <row r="75" spans="1:47" ht="18" customHeight="1">
      <c r="A75" s="4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6"/>
      <c r="AO75" s="5"/>
      <c r="AP75" s="49"/>
      <c r="AQ75" s="49"/>
      <c r="AR75" s="49"/>
      <c r="AS75" s="49"/>
      <c r="AT75" s="49"/>
      <c r="AU75" s="49"/>
    </row>
    <row r="76" spans="1:47" ht="18" customHeight="1">
      <c r="A76" s="4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6"/>
      <c r="AO76" s="5"/>
      <c r="AP76" s="49"/>
      <c r="AQ76" s="49"/>
      <c r="AR76" s="49"/>
      <c r="AS76" s="49"/>
      <c r="AT76" s="49"/>
      <c r="AU76" s="49"/>
    </row>
    <row r="77" spans="1:47" ht="18" customHeight="1">
      <c r="A77" s="4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6"/>
      <c r="AO77" s="5"/>
      <c r="AP77" s="49"/>
      <c r="AQ77" s="49"/>
      <c r="AR77" s="49"/>
      <c r="AS77" s="49"/>
      <c r="AT77" s="49"/>
      <c r="AU77" s="49"/>
    </row>
    <row r="78" spans="1:47" ht="18" customHeight="1">
      <c r="A78" s="4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6"/>
      <c r="AO78" s="5"/>
      <c r="AP78" s="49"/>
      <c r="AQ78" s="49"/>
      <c r="AR78" s="49"/>
      <c r="AS78" s="49"/>
      <c r="AT78" s="49"/>
      <c r="AU78" s="49"/>
    </row>
    <row r="79" spans="1:47" ht="18" customHeight="1">
      <c r="A79" s="4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6"/>
      <c r="AO79" s="5"/>
      <c r="AP79" s="49"/>
      <c r="AQ79" s="49"/>
      <c r="AR79" s="49"/>
      <c r="AS79" s="49"/>
      <c r="AT79" s="49"/>
      <c r="AU79" s="49"/>
    </row>
    <row r="80" spans="1:47" ht="18" customHeight="1">
      <c r="A80" s="4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6"/>
      <c r="AO80" s="5"/>
      <c r="AP80" s="49"/>
      <c r="AQ80" s="49"/>
      <c r="AR80" s="49"/>
      <c r="AS80" s="49"/>
      <c r="AT80" s="49"/>
      <c r="AU80" s="49"/>
    </row>
    <row r="81" spans="1:47" ht="18" customHeight="1">
      <c r="A81" s="4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6"/>
      <c r="AO81" s="5"/>
      <c r="AP81" s="49"/>
      <c r="AQ81" s="49"/>
      <c r="AR81" s="49"/>
      <c r="AS81" s="49"/>
      <c r="AT81" s="49"/>
      <c r="AU81" s="49"/>
    </row>
    <row r="82" spans="1:47" ht="18" customHeight="1">
      <c r="A82" s="49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6"/>
      <c r="AO82" s="5"/>
      <c r="AP82" s="49"/>
      <c r="AQ82" s="49"/>
      <c r="AR82" s="49"/>
      <c r="AS82" s="49"/>
      <c r="AT82" s="49"/>
      <c r="AU82" s="49"/>
    </row>
    <row r="83" spans="1:47" ht="18" customHeight="1">
      <c r="A83" s="49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6"/>
      <c r="AO83" s="5"/>
      <c r="AP83" s="49"/>
      <c r="AQ83" s="49"/>
      <c r="AR83" s="49"/>
      <c r="AS83" s="49"/>
      <c r="AT83" s="49"/>
      <c r="AU83" s="49"/>
    </row>
    <row r="84" spans="1:47" ht="18" customHeight="1">
      <c r="A84" s="49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6"/>
      <c r="AO84" s="5"/>
      <c r="AP84" s="49"/>
      <c r="AQ84" s="49"/>
      <c r="AR84" s="49"/>
      <c r="AS84" s="49"/>
      <c r="AT84" s="49"/>
      <c r="AU84" s="49"/>
    </row>
    <row r="85" spans="1:47" ht="18" customHeight="1">
      <c r="A85" s="49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6"/>
      <c r="AO85" s="5"/>
      <c r="AP85" s="49"/>
      <c r="AQ85" s="49"/>
      <c r="AR85" s="49"/>
      <c r="AS85" s="49"/>
      <c r="AT85" s="49"/>
      <c r="AU85" s="49"/>
    </row>
    <row r="86" spans="1:47" ht="18" customHeight="1">
      <c r="A86" s="49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6"/>
      <c r="AO86" s="5"/>
      <c r="AP86" s="49"/>
      <c r="AQ86" s="49"/>
      <c r="AR86" s="49"/>
      <c r="AS86" s="49"/>
      <c r="AT86" s="49"/>
      <c r="AU86" s="49"/>
    </row>
    <row r="87" spans="1:47" ht="18" customHeight="1">
      <c r="A87" s="49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6"/>
      <c r="AO87" s="5"/>
      <c r="AP87" s="49"/>
      <c r="AQ87" s="49"/>
      <c r="AR87" s="49"/>
      <c r="AS87" s="49"/>
      <c r="AT87" s="49"/>
      <c r="AU87" s="49"/>
    </row>
    <row r="88" spans="1:47" ht="18" customHeight="1">
      <c r="A88" s="4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6"/>
      <c r="AO88" s="5"/>
      <c r="AP88" s="49"/>
      <c r="AQ88" s="49"/>
      <c r="AR88" s="49"/>
      <c r="AS88" s="49"/>
      <c r="AT88" s="49"/>
      <c r="AU88" s="49"/>
    </row>
    <row r="89" spans="1:47" ht="18" customHeight="1">
      <c r="A89" s="4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6"/>
      <c r="AO89" s="5"/>
      <c r="AP89" s="49"/>
      <c r="AQ89" s="49"/>
      <c r="AR89" s="49"/>
      <c r="AS89" s="49"/>
      <c r="AT89" s="49"/>
      <c r="AU89" s="49"/>
    </row>
    <row r="90" spans="1:47" ht="18" customHeight="1">
      <c r="A90" s="4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6"/>
      <c r="AO90" s="5"/>
      <c r="AP90" s="49"/>
      <c r="AQ90" s="49"/>
      <c r="AR90" s="49"/>
      <c r="AS90" s="49"/>
      <c r="AT90" s="49"/>
      <c r="AU90" s="49"/>
    </row>
    <row r="91" spans="1:47" ht="18" customHeight="1">
      <c r="A91" s="4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6"/>
      <c r="AO91" s="5"/>
      <c r="AP91" s="49"/>
      <c r="AQ91" s="49"/>
      <c r="AR91" s="49"/>
      <c r="AS91" s="49"/>
      <c r="AT91" s="49"/>
      <c r="AU91" s="49"/>
    </row>
    <row r="92" spans="1:47" ht="18" customHeight="1">
      <c r="A92" s="4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6"/>
      <c r="AO92" s="5"/>
      <c r="AP92" s="49"/>
      <c r="AQ92" s="49"/>
      <c r="AR92" s="49"/>
      <c r="AS92" s="49"/>
      <c r="AT92" s="49"/>
      <c r="AU92" s="49"/>
    </row>
    <row r="93" spans="1:47" ht="18" customHeight="1">
      <c r="A93" s="4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6"/>
      <c r="AO93" s="5"/>
      <c r="AP93" s="49"/>
      <c r="AQ93" s="49"/>
      <c r="AR93" s="49"/>
      <c r="AS93" s="49"/>
      <c r="AT93" s="49"/>
      <c r="AU93" s="49"/>
    </row>
    <row r="94" spans="1:47" ht="18" customHeight="1">
      <c r="A94" s="4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6"/>
      <c r="AO94" s="5"/>
      <c r="AP94" s="49"/>
      <c r="AQ94" s="49"/>
      <c r="AR94" s="49"/>
      <c r="AS94" s="49"/>
      <c r="AT94" s="49"/>
      <c r="AU94" s="49"/>
    </row>
    <row r="95" spans="1:47" ht="18" customHeight="1">
      <c r="A95" s="4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6"/>
      <c r="AO95" s="5"/>
      <c r="AP95" s="49"/>
      <c r="AQ95" s="49"/>
      <c r="AR95" s="49"/>
      <c r="AS95" s="49"/>
      <c r="AT95" s="49"/>
      <c r="AU95" s="49"/>
    </row>
    <row r="96" spans="1:47" ht="18" customHeight="1">
      <c r="A96" s="4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6"/>
      <c r="AO96" s="5"/>
      <c r="AP96" s="49"/>
      <c r="AQ96" s="49"/>
      <c r="AR96" s="49"/>
      <c r="AS96" s="49"/>
      <c r="AT96" s="49"/>
      <c r="AU96" s="49"/>
    </row>
    <row r="97" spans="1:47" ht="18" customHeight="1">
      <c r="A97" s="4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6"/>
      <c r="AO97" s="5"/>
      <c r="AP97" s="49"/>
      <c r="AQ97" s="49"/>
      <c r="AR97" s="49"/>
      <c r="AS97" s="49"/>
      <c r="AT97" s="49"/>
      <c r="AU97" s="49"/>
    </row>
    <row r="98" spans="1:47" ht="18" customHeight="1">
      <c r="A98" s="4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6"/>
      <c r="AO98" s="5"/>
      <c r="AP98" s="49"/>
      <c r="AQ98" s="49"/>
      <c r="AR98" s="49"/>
      <c r="AS98" s="49"/>
      <c r="AT98" s="49"/>
      <c r="AU98" s="49"/>
    </row>
    <row r="99" spans="1:47" ht="18" customHeight="1">
      <c r="A99" s="4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6"/>
      <c r="AO99" s="5"/>
      <c r="AP99" s="49"/>
      <c r="AQ99" s="49"/>
      <c r="AR99" s="49"/>
      <c r="AS99" s="49"/>
      <c r="AT99" s="49"/>
      <c r="AU99" s="49"/>
    </row>
    <row r="100" spans="1:47" ht="18" customHeight="1">
      <c r="A100" s="4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6"/>
      <c r="AO100" s="5"/>
      <c r="AP100" s="49"/>
      <c r="AQ100" s="49"/>
      <c r="AR100" s="49"/>
      <c r="AS100" s="49"/>
      <c r="AT100" s="49"/>
      <c r="AU100" s="49"/>
    </row>
    <row r="101" spans="1:47" ht="18" customHeight="1">
      <c r="A101" s="4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6"/>
      <c r="AO101" s="5"/>
      <c r="AP101" s="49"/>
      <c r="AQ101" s="49"/>
      <c r="AR101" s="49"/>
      <c r="AS101" s="49"/>
      <c r="AT101" s="49"/>
      <c r="AU101" s="49"/>
    </row>
    <row r="102" spans="1:47" ht="18" customHeight="1">
      <c r="A102" s="4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6"/>
      <c r="AO102" s="5"/>
      <c r="AP102" s="49"/>
      <c r="AQ102" s="49"/>
      <c r="AR102" s="49"/>
      <c r="AS102" s="49"/>
      <c r="AT102" s="49"/>
      <c r="AU102" s="49"/>
    </row>
    <row r="103" spans="1:47" ht="18" customHeight="1">
      <c r="A103" s="4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6"/>
      <c r="AO103" s="5"/>
      <c r="AP103" s="49"/>
      <c r="AQ103" s="49"/>
      <c r="AR103" s="49"/>
      <c r="AS103" s="49"/>
      <c r="AT103" s="49"/>
      <c r="AU103" s="49"/>
    </row>
    <row r="104" spans="1:47" ht="18" customHeight="1">
      <c r="A104" s="4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6"/>
      <c r="AO104" s="5"/>
      <c r="AP104" s="49"/>
      <c r="AQ104" s="49"/>
      <c r="AR104" s="49"/>
      <c r="AS104" s="49"/>
      <c r="AT104" s="49"/>
      <c r="AU104" s="49"/>
    </row>
    <row r="105" spans="1:47" ht="18" customHeight="1">
      <c r="A105" s="4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6"/>
      <c r="AO105" s="5"/>
      <c r="AP105" s="49"/>
      <c r="AQ105" s="49"/>
      <c r="AR105" s="49"/>
      <c r="AS105" s="49"/>
      <c r="AT105" s="49"/>
      <c r="AU105" s="49"/>
    </row>
    <row r="106" spans="1:47" ht="18" customHeight="1">
      <c r="A106" s="4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6"/>
      <c r="AO106" s="5"/>
      <c r="AP106" s="49"/>
      <c r="AQ106" s="49"/>
      <c r="AR106" s="49"/>
      <c r="AS106" s="49"/>
      <c r="AT106" s="49"/>
      <c r="AU106" s="49"/>
    </row>
    <row r="107" spans="1:47" ht="18" customHeight="1">
      <c r="A107" s="4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6"/>
      <c r="AO107" s="5"/>
      <c r="AP107" s="49"/>
      <c r="AQ107" s="49"/>
      <c r="AR107" s="49"/>
      <c r="AS107" s="49"/>
      <c r="AT107" s="49"/>
      <c r="AU107" s="49"/>
    </row>
    <row r="108" spans="1:47" ht="18" customHeight="1">
      <c r="A108" s="49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6"/>
      <c r="AO108" s="5"/>
      <c r="AP108" s="49"/>
      <c r="AQ108" s="49"/>
      <c r="AR108" s="49"/>
      <c r="AS108" s="49"/>
      <c r="AT108" s="49"/>
      <c r="AU108" s="49"/>
    </row>
    <row r="109" spans="1:47" ht="18" customHeight="1">
      <c r="A109" s="4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6"/>
      <c r="AO109" s="5"/>
      <c r="AP109" s="49"/>
      <c r="AQ109" s="49"/>
      <c r="AR109" s="49"/>
      <c r="AS109" s="49"/>
      <c r="AT109" s="49"/>
      <c r="AU109" s="49"/>
    </row>
    <row r="110" spans="1:47" ht="18" customHeight="1">
      <c r="A110" s="49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6"/>
      <c r="AO110" s="5"/>
      <c r="AP110" s="49"/>
      <c r="AQ110" s="49"/>
      <c r="AR110" s="49"/>
      <c r="AS110" s="49"/>
      <c r="AT110" s="49"/>
      <c r="AU110" s="49"/>
    </row>
    <row r="111" spans="1:47" ht="18" customHeight="1">
      <c r="A111" s="4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6"/>
      <c r="AO111" s="5"/>
      <c r="AP111" s="49"/>
      <c r="AQ111" s="49"/>
      <c r="AR111" s="49"/>
      <c r="AS111" s="49"/>
      <c r="AT111" s="49"/>
      <c r="AU111" s="49"/>
    </row>
    <row r="112" spans="1:47" ht="18" customHeight="1">
      <c r="A112" s="49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6"/>
      <c r="AO112" s="5"/>
      <c r="AP112" s="49"/>
      <c r="AQ112" s="49"/>
      <c r="AR112" s="49"/>
      <c r="AS112" s="49"/>
      <c r="AT112" s="49"/>
      <c r="AU112" s="49"/>
    </row>
    <row r="113" spans="1:47" ht="18" customHeight="1">
      <c r="A113" s="49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6"/>
      <c r="AO113" s="5"/>
      <c r="AP113" s="49"/>
      <c r="AQ113" s="49"/>
      <c r="AR113" s="49"/>
      <c r="AS113" s="49"/>
      <c r="AT113" s="49"/>
      <c r="AU113" s="49"/>
    </row>
    <row r="114" spans="1:47" ht="18" customHeight="1">
      <c r="A114" s="4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6"/>
      <c r="AO114" s="5"/>
      <c r="AP114" s="49"/>
      <c r="AQ114" s="49"/>
      <c r="AR114" s="49"/>
      <c r="AS114" s="49"/>
      <c r="AT114" s="49"/>
      <c r="AU114" s="49"/>
    </row>
    <row r="115" spans="1:47" ht="18" customHeight="1">
      <c r="A115" s="49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6"/>
      <c r="AO115" s="5"/>
      <c r="AP115" s="49"/>
      <c r="AQ115" s="49"/>
      <c r="AR115" s="49"/>
      <c r="AS115" s="49"/>
      <c r="AT115" s="49"/>
      <c r="AU115" s="49"/>
    </row>
    <row r="116" spans="1:47" ht="18" customHeight="1">
      <c r="A116" s="49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6"/>
      <c r="AO116" s="5"/>
      <c r="AP116" s="49"/>
      <c r="AQ116" s="49"/>
      <c r="AR116" s="49"/>
      <c r="AS116" s="49"/>
      <c r="AT116" s="49"/>
      <c r="AU116" s="49"/>
    </row>
    <row r="117" spans="1:47" ht="18" customHeight="1">
      <c r="A117" s="49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6"/>
      <c r="AO117" s="5"/>
      <c r="AP117" s="49"/>
      <c r="AQ117" s="49"/>
      <c r="AR117" s="49"/>
      <c r="AS117" s="49"/>
      <c r="AT117" s="49"/>
      <c r="AU117" s="49"/>
    </row>
    <row r="118" spans="1:47" ht="18" customHeight="1">
      <c r="A118" s="49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6"/>
      <c r="AO118" s="5"/>
      <c r="AP118" s="49"/>
      <c r="AQ118" s="49"/>
      <c r="AR118" s="49"/>
      <c r="AS118" s="49"/>
      <c r="AT118" s="49"/>
      <c r="AU118" s="49"/>
    </row>
    <row r="119" spans="1:47" ht="18" customHeight="1">
      <c r="A119" s="49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6"/>
      <c r="AO119" s="5"/>
      <c r="AP119" s="49"/>
      <c r="AQ119" s="49"/>
      <c r="AR119" s="49"/>
      <c r="AS119" s="49"/>
      <c r="AT119" s="49"/>
      <c r="AU119" s="49"/>
    </row>
    <row r="120" spans="1:47" ht="18" customHeight="1">
      <c r="A120" s="49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6"/>
      <c r="AO120" s="5"/>
      <c r="AP120" s="49"/>
      <c r="AQ120" s="49"/>
      <c r="AR120" s="49"/>
      <c r="AS120" s="49"/>
      <c r="AT120" s="49"/>
      <c r="AU120" s="49"/>
    </row>
    <row r="121" spans="1:47" ht="18" customHeight="1">
      <c r="A121" s="49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6"/>
      <c r="AO121" s="5"/>
      <c r="AP121" s="49"/>
      <c r="AQ121" s="49"/>
      <c r="AR121" s="49"/>
      <c r="AS121" s="49"/>
      <c r="AT121" s="49"/>
      <c r="AU121" s="49"/>
    </row>
    <row r="122" spans="1:47" ht="18" customHeight="1">
      <c r="A122" s="49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6"/>
      <c r="AO122" s="5"/>
      <c r="AP122" s="49"/>
      <c r="AQ122" s="49"/>
      <c r="AR122" s="49"/>
      <c r="AS122" s="49"/>
      <c r="AT122" s="49"/>
      <c r="AU122" s="49"/>
    </row>
    <row r="123" spans="1:47" ht="18" customHeight="1">
      <c r="A123" s="49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6"/>
      <c r="AO123" s="5"/>
      <c r="AP123" s="49"/>
      <c r="AQ123" s="49"/>
      <c r="AR123" s="49"/>
      <c r="AS123" s="49"/>
      <c r="AT123" s="49"/>
      <c r="AU123" s="49"/>
    </row>
    <row r="124" spans="1:47" ht="18" customHeight="1">
      <c r="A124" s="49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6"/>
      <c r="AO124" s="5"/>
      <c r="AP124" s="49"/>
      <c r="AQ124" s="49"/>
      <c r="AR124" s="49"/>
      <c r="AS124" s="49"/>
      <c r="AT124" s="49"/>
      <c r="AU124" s="49"/>
    </row>
    <row r="125" spans="1:47" ht="18" customHeight="1">
      <c r="A125" s="49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6"/>
      <c r="AO125" s="5"/>
      <c r="AP125" s="49"/>
      <c r="AQ125" s="49"/>
      <c r="AR125" s="49"/>
      <c r="AS125" s="49"/>
      <c r="AT125" s="49"/>
      <c r="AU125" s="49"/>
    </row>
    <row r="126" spans="1:47" ht="18" customHeight="1">
      <c r="A126" s="49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6"/>
      <c r="AO126" s="5"/>
      <c r="AP126" s="49"/>
      <c r="AQ126" s="49"/>
      <c r="AR126" s="49"/>
      <c r="AS126" s="49"/>
      <c r="AT126" s="49"/>
      <c r="AU126" s="49"/>
    </row>
    <row r="127" spans="1:47" ht="18" customHeight="1">
      <c r="A127" s="49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6"/>
      <c r="AO127" s="5"/>
      <c r="AP127" s="49"/>
      <c r="AQ127" s="49"/>
      <c r="AR127" s="49"/>
      <c r="AS127" s="49"/>
      <c r="AT127" s="49"/>
      <c r="AU127" s="49"/>
    </row>
    <row r="128" spans="1:47" ht="18" customHeight="1">
      <c r="A128" s="49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6"/>
      <c r="AO128" s="5"/>
      <c r="AP128" s="49"/>
      <c r="AQ128" s="49"/>
      <c r="AR128" s="49"/>
      <c r="AS128" s="49"/>
      <c r="AT128" s="49"/>
      <c r="AU128" s="49"/>
    </row>
    <row r="129" spans="1:47" ht="18" customHeight="1">
      <c r="A129" s="49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6"/>
      <c r="AO129" s="5"/>
      <c r="AP129" s="49"/>
      <c r="AQ129" s="49"/>
      <c r="AR129" s="49"/>
      <c r="AS129" s="49"/>
      <c r="AT129" s="49"/>
      <c r="AU129" s="49"/>
    </row>
    <row r="130" spans="1:47" ht="18" customHeight="1">
      <c r="A130" s="49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6"/>
      <c r="AO130" s="5"/>
      <c r="AP130" s="49"/>
      <c r="AQ130" s="49"/>
      <c r="AR130" s="49"/>
      <c r="AS130" s="49"/>
      <c r="AT130" s="49"/>
      <c r="AU130" s="49"/>
    </row>
    <row r="131" spans="1:47" ht="18" customHeight="1">
      <c r="A131" s="49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6"/>
      <c r="AO131" s="5"/>
      <c r="AP131" s="49"/>
      <c r="AQ131" s="49"/>
      <c r="AR131" s="49"/>
      <c r="AS131" s="49"/>
      <c r="AT131" s="49"/>
      <c r="AU131" s="49"/>
    </row>
    <row r="132" spans="1:47" ht="18" customHeight="1">
      <c r="A132" s="49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6"/>
      <c r="AO132" s="5"/>
      <c r="AP132" s="49"/>
      <c r="AQ132" s="49"/>
      <c r="AR132" s="49"/>
      <c r="AS132" s="49"/>
      <c r="AT132" s="49"/>
      <c r="AU132" s="49"/>
    </row>
    <row r="133" spans="1:47" ht="18" customHeight="1">
      <c r="A133" s="49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6"/>
      <c r="AO133" s="5"/>
      <c r="AP133" s="49"/>
      <c r="AQ133" s="49"/>
      <c r="AR133" s="49"/>
      <c r="AS133" s="49"/>
      <c r="AT133" s="49"/>
      <c r="AU133" s="49"/>
    </row>
    <row r="134" spans="1:47" ht="18" customHeight="1">
      <c r="A134" s="49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6"/>
      <c r="AO134" s="5"/>
      <c r="AP134" s="49"/>
      <c r="AQ134" s="49"/>
      <c r="AR134" s="49"/>
      <c r="AS134" s="49"/>
      <c r="AT134" s="49"/>
      <c r="AU134" s="49"/>
    </row>
    <row r="135" spans="1:47" ht="18" customHeight="1">
      <c r="A135" s="49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6"/>
      <c r="AO135" s="5"/>
      <c r="AP135" s="49"/>
      <c r="AQ135" s="49"/>
      <c r="AR135" s="49"/>
      <c r="AS135" s="49"/>
      <c r="AT135" s="49"/>
      <c r="AU135" s="49"/>
    </row>
    <row r="136" spans="1:47" ht="18" customHeight="1">
      <c r="A136" s="49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6"/>
      <c r="AO136" s="5"/>
      <c r="AP136" s="49"/>
      <c r="AQ136" s="49"/>
      <c r="AR136" s="49"/>
      <c r="AS136" s="49"/>
      <c r="AT136" s="49"/>
      <c r="AU136" s="49"/>
    </row>
    <row r="137" spans="1:47" ht="18" customHeight="1">
      <c r="A137" s="49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6"/>
      <c r="AO137" s="5"/>
      <c r="AP137" s="49"/>
      <c r="AQ137" s="49"/>
      <c r="AR137" s="49"/>
      <c r="AS137" s="49"/>
      <c r="AT137" s="49"/>
      <c r="AU137" s="49"/>
    </row>
    <row r="138" spans="1:47" ht="18" customHeight="1">
      <c r="A138" s="49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6"/>
      <c r="AO138" s="5"/>
      <c r="AP138" s="49"/>
      <c r="AQ138" s="49"/>
      <c r="AR138" s="49"/>
      <c r="AS138" s="49"/>
      <c r="AT138" s="49"/>
      <c r="AU138" s="49"/>
    </row>
    <row r="139" spans="1:47" ht="18" customHeight="1">
      <c r="A139" s="49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6"/>
      <c r="AO139" s="5"/>
      <c r="AP139" s="49"/>
      <c r="AQ139" s="49"/>
      <c r="AR139" s="49"/>
      <c r="AS139" s="49"/>
      <c r="AT139" s="49"/>
      <c r="AU139" s="49"/>
    </row>
    <row r="140" spans="1:47" ht="18" customHeight="1">
      <c r="A140" s="49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6"/>
      <c r="AO140" s="5"/>
      <c r="AP140" s="49"/>
      <c r="AQ140" s="49"/>
      <c r="AR140" s="49"/>
      <c r="AS140" s="49"/>
      <c r="AT140" s="49"/>
      <c r="AU140" s="49"/>
    </row>
    <row r="141" spans="1:47" ht="18" customHeight="1">
      <c r="A141" s="49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6"/>
      <c r="AO141" s="5"/>
      <c r="AP141" s="49"/>
      <c r="AQ141" s="49"/>
      <c r="AR141" s="49"/>
      <c r="AS141" s="49"/>
      <c r="AT141" s="49"/>
      <c r="AU141" s="49"/>
    </row>
    <row r="142" spans="1:47" ht="18" customHeight="1">
      <c r="A142" s="49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6"/>
      <c r="AO142" s="5"/>
      <c r="AP142" s="49"/>
      <c r="AQ142" s="49"/>
      <c r="AR142" s="49"/>
      <c r="AS142" s="49"/>
      <c r="AT142" s="49"/>
      <c r="AU142" s="49"/>
    </row>
    <row r="143" spans="1:47" ht="18" customHeight="1">
      <c r="A143" s="49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6"/>
      <c r="AO143" s="5"/>
      <c r="AP143" s="49"/>
      <c r="AQ143" s="49"/>
      <c r="AR143" s="49"/>
      <c r="AS143" s="49"/>
      <c r="AT143" s="49"/>
      <c r="AU143" s="49"/>
    </row>
    <row r="144" spans="1:47" ht="18" customHeight="1">
      <c r="A144" s="49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6"/>
      <c r="AO144" s="5"/>
      <c r="AP144" s="49"/>
      <c r="AQ144" s="49"/>
      <c r="AR144" s="49"/>
      <c r="AS144" s="49"/>
      <c r="AT144" s="49"/>
      <c r="AU144" s="49"/>
    </row>
    <row r="145" spans="1:47" ht="18" customHeight="1">
      <c r="A145" s="49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6"/>
      <c r="AO145" s="5"/>
      <c r="AP145" s="49"/>
      <c r="AQ145" s="49"/>
      <c r="AR145" s="49"/>
      <c r="AS145" s="49"/>
      <c r="AT145" s="49"/>
      <c r="AU145" s="49"/>
    </row>
    <row r="146" spans="1:47" ht="18" customHeight="1">
      <c r="A146" s="49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6"/>
      <c r="AO146" s="5"/>
      <c r="AP146" s="49"/>
      <c r="AQ146" s="49"/>
      <c r="AR146" s="49"/>
      <c r="AS146" s="49"/>
      <c r="AT146" s="49"/>
      <c r="AU146" s="49"/>
    </row>
    <row r="147" spans="1:47" ht="18" customHeight="1">
      <c r="A147" s="49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6"/>
      <c r="AO147" s="5"/>
      <c r="AP147" s="49"/>
      <c r="AQ147" s="49"/>
      <c r="AR147" s="49"/>
      <c r="AS147" s="49"/>
      <c r="AT147" s="49"/>
      <c r="AU147" s="49"/>
    </row>
    <row r="148" spans="1:47" ht="18" customHeight="1">
      <c r="A148" s="49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6"/>
      <c r="AO148" s="5"/>
      <c r="AP148" s="49"/>
      <c r="AQ148" s="49"/>
      <c r="AR148" s="49"/>
      <c r="AS148" s="49"/>
      <c r="AT148" s="49"/>
      <c r="AU148" s="49"/>
    </row>
    <row r="149" spans="1:47" ht="18" customHeight="1">
      <c r="A149" s="49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6"/>
      <c r="AO149" s="5"/>
      <c r="AP149" s="49"/>
      <c r="AQ149" s="49"/>
      <c r="AR149" s="49"/>
      <c r="AS149" s="49"/>
      <c r="AT149" s="49"/>
      <c r="AU149" s="49"/>
    </row>
    <row r="150" spans="1:47" ht="18" customHeight="1">
      <c r="A150" s="49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6"/>
      <c r="AO150" s="5"/>
      <c r="AP150" s="49"/>
      <c r="AQ150" s="49"/>
      <c r="AR150" s="49"/>
      <c r="AS150" s="49"/>
      <c r="AT150" s="49"/>
      <c r="AU150" s="49"/>
    </row>
    <row r="151" spans="1:47" ht="18" customHeight="1">
      <c r="A151" s="49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6"/>
      <c r="AO151" s="5"/>
      <c r="AP151" s="49"/>
      <c r="AQ151" s="49"/>
      <c r="AR151" s="49"/>
      <c r="AS151" s="49"/>
      <c r="AT151" s="49"/>
      <c r="AU151" s="49"/>
    </row>
    <row r="152" spans="1:47" ht="18" customHeight="1">
      <c r="A152" s="49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6"/>
      <c r="AO152" s="5"/>
      <c r="AP152" s="49"/>
      <c r="AQ152" s="49"/>
      <c r="AR152" s="49"/>
      <c r="AS152" s="49"/>
      <c r="AT152" s="49"/>
      <c r="AU152" s="49"/>
    </row>
    <row r="153" spans="1:47" ht="18" customHeight="1">
      <c r="A153" s="49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6"/>
      <c r="AO153" s="5"/>
      <c r="AP153" s="49"/>
      <c r="AQ153" s="49"/>
      <c r="AR153" s="49"/>
      <c r="AS153" s="49"/>
      <c r="AT153" s="49"/>
      <c r="AU153" s="49"/>
    </row>
    <row r="154" spans="1:47" ht="18" customHeight="1">
      <c r="A154" s="49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6"/>
      <c r="AO154" s="5"/>
      <c r="AP154" s="49"/>
      <c r="AQ154" s="49"/>
      <c r="AR154" s="49"/>
      <c r="AS154" s="49"/>
      <c r="AT154" s="49"/>
      <c r="AU154" s="49"/>
    </row>
    <row r="155" spans="1:47" ht="18" customHeight="1">
      <c r="A155" s="49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6"/>
      <c r="AO155" s="5"/>
      <c r="AP155" s="49"/>
      <c r="AQ155" s="49"/>
      <c r="AR155" s="49"/>
      <c r="AS155" s="49"/>
      <c r="AT155" s="49"/>
      <c r="AU155" s="49"/>
    </row>
    <row r="156" spans="1:47" ht="18" customHeight="1">
      <c r="A156" s="49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6"/>
      <c r="AO156" s="5"/>
      <c r="AP156" s="49"/>
      <c r="AQ156" s="49"/>
      <c r="AR156" s="49"/>
      <c r="AS156" s="49"/>
      <c r="AT156" s="49"/>
      <c r="AU156" s="49"/>
    </row>
    <row r="157" spans="1:47" ht="18" customHeight="1">
      <c r="A157" s="49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6"/>
      <c r="AO157" s="5"/>
      <c r="AP157" s="49"/>
      <c r="AQ157" s="49"/>
      <c r="AR157" s="49"/>
      <c r="AS157" s="49"/>
      <c r="AT157" s="49"/>
      <c r="AU157" s="49"/>
    </row>
    <row r="158" spans="1:47" ht="18" customHeight="1">
      <c r="A158" s="49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6"/>
      <c r="AO158" s="5"/>
      <c r="AP158" s="49"/>
      <c r="AQ158" s="49"/>
      <c r="AR158" s="49"/>
      <c r="AS158" s="49"/>
      <c r="AT158" s="49"/>
      <c r="AU158" s="49"/>
    </row>
    <row r="159" spans="1:47" ht="18" customHeight="1">
      <c r="A159" s="4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6"/>
      <c r="AO159" s="5"/>
      <c r="AP159" s="49"/>
      <c r="AQ159" s="49"/>
      <c r="AR159" s="49"/>
      <c r="AS159" s="49"/>
      <c r="AT159" s="49"/>
      <c r="AU159" s="49"/>
    </row>
    <row r="160" spans="1:47" ht="18" customHeight="1">
      <c r="A160" s="49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6"/>
      <c r="AO160" s="5"/>
      <c r="AP160" s="49"/>
      <c r="AQ160" s="49"/>
      <c r="AR160" s="49"/>
      <c r="AS160" s="49"/>
      <c r="AT160" s="49"/>
      <c r="AU160" s="49"/>
    </row>
    <row r="161" spans="1:47" ht="18" customHeight="1">
      <c r="A161" s="49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6"/>
      <c r="AO161" s="5"/>
      <c r="AP161" s="49"/>
      <c r="AQ161" s="49"/>
      <c r="AR161" s="49"/>
      <c r="AS161" s="49"/>
      <c r="AT161" s="49"/>
      <c r="AU161" s="49"/>
    </row>
    <row r="162" spans="1:47" ht="18" customHeight="1">
      <c r="A162" s="49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6"/>
      <c r="AO162" s="5"/>
      <c r="AP162" s="49"/>
      <c r="AQ162" s="49"/>
      <c r="AR162" s="49"/>
      <c r="AS162" s="49"/>
      <c r="AT162" s="49"/>
      <c r="AU162" s="49"/>
    </row>
    <row r="163" spans="1:47" ht="18" customHeight="1">
      <c r="A163" s="49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6"/>
      <c r="AO163" s="5"/>
      <c r="AP163" s="49"/>
      <c r="AQ163" s="49"/>
      <c r="AR163" s="49"/>
      <c r="AS163" s="49"/>
      <c r="AT163" s="49"/>
      <c r="AU163" s="49"/>
    </row>
    <row r="164" spans="1:47" ht="18" customHeight="1">
      <c r="A164" s="49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6"/>
      <c r="AO164" s="5"/>
      <c r="AP164" s="49"/>
      <c r="AQ164" s="49"/>
      <c r="AR164" s="49"/>
      <c r="AS164" s="49"/>
      <c r="AT164" s="49"/>
      <c r="AU164" s="49"/>
    </row>
    <row r="165" spans="1:47" ht="18" customHeight="1">
      <c r="A165" s="49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6"/>
      <c r="AO165" s="5"/>
      <c r="AP165" s="49"/>
      <c r="AQ165" s="49"/>
      <c r="AR165" s="49"/>
      <c r="AS165" s="49"/>
      <c r="AT165" s="49"/>
      <c r="AU165" s="49"/>
    </row>
    <row r="166" spans="1:47" ht="18" customHeight="1">
      <c r="A166" s="49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6"/>
      <c r="AO166" s="5"/>
      <c r="AP166" s="49"/>
      <c r="AQ166" s="49"/>
      <c r="AR166" s="49"/>
      <c r="AS166" s="49"/>
      <c r="AT166" s="49"/>
      <c r="AU166" s="49"/>
    </row>
    <row r="167" spans="1:47" ht="18" customHeight="1">
      <c r="A167" s="49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6"/>
      <c r="AO167" s="5"/>
      <c r="AP167" s="49"/>
      <c r="AQ167" s="49"/>
      <c r="AR167" s="49"/>
      <c r="AS167" s="49"/>
      <c r="AT167" s="49"/>
      <c r="AU167" s="49"/>
    </row>
    <row r="168" spans="1:47" ht="18" customHeight="1">
      <c r="A168" s="49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6"/>
      <c r="AO168" s="5"/>
      <c r="AP168" s="49"/>
      <c r="AQ168" s="49"/>
      <c r="AR168" s="49"/>
      <c r="AS168" s="49"/>
      <c r="AT168" s="49"/>
      <c r="AU168" s="49"/>
    </row>
    <row r="169" spans="1:47" ht="18" customHeight="1">
      <c r="A169" s="4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6"/>
      <c r="AO169" s="5"/>
      <c r="AP169" s="49"/>
      <c r="AQ169" s="49"/>
      <c r="AR169" s="49"/>
      <c r="AS169" s="49"/>
      <c r="AT169" s="49"/>
      <c r="AU169" s="49"/>
    </row>
    <row r="170" spans="1:47" ht="18" customHeight="1">
      <c r="A170" s="49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6"/>
      <c r="AO170" s="5"/>
      <c r="AP170" s="49"/>
      <c r="AQ170" s="49"/>
      <c r="AR170" s="49"/>
      <c r="AS170" s="49"/>
      <c r="AT170" s="49"/>
      <c r="AU170" s="49"/>
    </row>
    <row r="171" spans="1:47" ht="18" customHeight="1">
      <c r="A171" s="49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6"/>
      <c r="AO171" s="5"/>
      <c r="AP171" s="49"/>
      <c r="AQ171" s="49"/>
      <c r="AR171" s="49"/>
      <c r="AS171" s="49"/>
      <c r="AT171" s="49"/>
      <c r="AU171" s="49"/>
    </row>
    <row r="172" spans="1:47" ht="18" customHeight="1">
      <c r="A172" s="49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6"/>
      <c r="AO172" s="5"/>
      <c r="AP172" s="49"/>
      <c r="AQ172" s="49"/>
      <c r="AR172" s="49"/>
      <c r="AS172" s="49"/>
      <c r="AT172" s="49"/>
      <c r="AU172" s="49"/>
    </row>
    <row r="173" spans="1:47" ht="18" customHeight="1">
      <c r="A173" s="49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6"/>
      <c r="AO173" s="5"/>
      <c r="AP173" s="49"/>
      <c r="AQ173" s="49"/>
      <c r="AR173" s="49"/>
      <c r="AS173" s="49"/>
      <c r="AT173" s="49"/>
      <c r="AU173" s="49"/>
    </row>
    <row r="174" spans="1:47" ht="18" customHeight="1">
      <c r="A174" s="49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6"/>
      <c r="AO174" s="5"/>
      <c r="AP174" s="49"/>
      <c r="AQ174" s="49"/>
      <c r="AR174" s="49"/>
      <c r="AS174" s="49"/>
      <c r="AT174" s="49"/>
      <c r="AU174" s="49"/>
    </row>
    <row r="175" spans="1:47" ht="18" customHeight="1">
      <c r="A175" s="49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6"/>
      <c r="AO175" s="5"/>
      <c r="AP175" s="49"/>
      <c r="AQ175" s="49"/>
      <c r="AR175" s="49"/>
      <c r="AS175" s="49"/>
      <c r="AT175" s="49"/>
      <c r="AU175" s="49"/>
    </row>
    <row r="176" spans="1:47" ht="18" customHeight="1">
      <c r="A176" s="49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6"/>
      <c r="AO176" s="5"/>
      <c r="AP176" s="49"/>
      <c r="AQ176" s="49"/>
      <c r="AR176" s="49"/>
      <c r="AS176" s="49"/>
      <c r="AT176" s="49"/>
      <c r="AU176" s="49"/>
    </row>
    <row r="177" spans="1:47" ht="18" customHeight="1">
      <c r="A177" s="49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6"/>
      <c r="AO177" s="5"/>
      <c r="AP177" s="49"/>
      <c r="AQ177" s="49"/>
      <c r="AR177" s="49"/>
      <c r="AS177" s="49"/>
      <c r="AT177" s="49"/>
      <c r="AU177" s="49"/>
    </row>
    <row r="178" spans="1:47" ht="18" customHeight="1">
      <c r="A178" s="49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6"/>
      <c r="AO178" s="5"/>
      <c r="AP178" s="49"/>
      <c r="AQ178" s="49"/>
      <c r="AR178" s="49"/>
      <c r="AS178" s="49"/>
      <c r="AT178" s="49"/>
      <c r="AU178" s="49"/>
    </row>
    <row r="179" spans="1:47" ht="18" customHeight="1">
      <c r="A179" s="4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6"/>
      <c r="AO179" s="5"/>
      <c r="AP179" s="49"/>
      <c r="AQ179" s="49"/>
      <c r="AR179" s="49"/>
      <c r="AS179" s="49"/>
      <c r="AT179" s="49"/>
      <c r="AU179" s="49"/>
    </row>
    <row r="180" spans="1:47" ht="18" customHeight="1">
      <c r="A180" s="49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6"/>
      <c r="AO180" s="5"/>
      <c r="AP180" s="49"/>
      <c r="AQ180" s="49"/>
      <c r="AR180" s="49"/>
      <c r="AS180" s="49"/>
      <c r="AT180" s="49"/>
      <c r="AU180" s="49"/>
    </row>
    <row r="181" spans="1:47" ht="18" customHeight="1">
      <c r="A181" s="49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6"/>
      <c r="AO181" s="5"/>
      <c r="AP181" s="49"/>
      <c r="AQ181" s="49"/>
      <c r="AR181" s="49"/>
      <c r="AS181" s="49"/>
      <c r="AT181" s="49"/>
      <c r="AU181" s="49"/>
    </row>
    <row r="182" spans="1:47" ht="18" customHeight="1">
      <c r="A182" s="49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6"/>
      <c r="AO182" s="5"/>
      <c r="AP182" s="49"/>
      <c r="AQ182" s="49"/>
      <c r="AR182" s="49"/>
      <c r="AS182" s="49"/>
      <c r="AT182" s="49"/>
      <c r="AU182" s="49"/>
    </row>
    <row r="183" spans="1:47" ht="18" customHeight="1">
      <c r="A183" s="49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6"/>
      <c r="AO183" s="5"/>
      <c r="AP183" s="49"/>
      <c r="AQ183" s="49"/>
      <c r="AR183" s="49"/>
      <c r="AS183" s="49"/>
      <c r="AT183" s="49"/>
      <c r="AU183" s="49"/>
    </row>
    <row r="184" spans="1:47" ht="18" customHeight="1">
      <c r="A184" s="49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6"/>
      <c r="AO184" s="5"/>
      <c r="AP184" s="49"/>
      <c r="AQ184" s="49"/>
      <c r="AR184" s="49"/>
      <c r="AS184" s="49"/>
      <c r="AT184" s="49"/>
      <c r="AU184" s="49"/>
    </row>
    <row r="185" spans="1:47" ht="18" customHeight="1">
      <c r="A185" s="49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6"/>
      <c r="AO185" s="5"/>
      <c r="AP185" s="49"/>
      <c r="AQ185" s="49"/>
      <c r="AR185" s="49"/>
      <c r="AS185" s="49"/>
      <c r="AT185" s="49"/>
      <c r="AU185" s="49"/>
    </row>
    <row r="186" spans="1:47" ht="18" customHeight="1">
      <c r="A186" s="49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6"/>
      <c r="AO186" s="5"/>
      <c r="AP186" s="49"/>
      <c r="AQ186" s="49"/>
      <c r="AR186" s="49"/>
      <c r="AS186" s="49"/>
      <c r="AT186" s="49"/>
      <c r="AU186" s="49"/>
    </row>
    <row r="187" spans="1:47" ht="18" customHeight="1">
      <c r="A187" s="49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6"/>
      <c r="AO187" s="5"/>
      <c r="AP187" s="49"/>
      <c r="AQ187" s="49"/>
      <c r="AR187" s="49"/>
      <c r="AS187" s="49"/>
      <c r="AT187" s="49"/>
      <c r="AU187" s="49"/>
    </row>
    <row r="188" spans="1:47" ht="18" customHeight="1">
      <c r="A188" s="49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6"/>
      <c r="AO188" s="5"/>
      <c r="AP188" s="49"/>
      <c r="AQ188" s="49"/>
      <c r="AR188" s="49"/>
      <c r="AS188" s="49"/>
      <c r="AT188" s="49"/>
      <c r="AU188" s="49"/>
    </row>
    <row r="189" spans="1:47" ht="18" customHeight="1">
      <c r="A189" s="4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6"/>
      <c r="AO189" s="5"/>
      <c r="AP189" s="49"/>
      <c r="AQ189" s="49"/>
      <c r="AR189" s="49"/>
      <c r="AS189" s="49"/>
      <c r="AT189" s="49"/>
      <c r="AU189" s="49"/>
    </row>
    <row r="190" spans="1:47" ht="18" customHeight="1">
      <c r="A190" s="49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6"/>
      <c r="AO190" s="5"/>
      <c r="AP190" s="49"/>
      <c r="AQ190" s="49"/>
      <c r="AR190" s="49"/>
      <c r="AS190" s="49"/>
      <c r="AT190" s="49"/>
      <c r="AU190" s="49"/>
    </row>
    <row r="191" spans="1:47" ht="18" customHeight="1">
      <c r="A191" s="49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6"/>
      <c r="AO191" s="5"/>
      <c r="AP191" s="49"/>
      <c r="AQ191" s="49"/>
      <c r="AR191" s="49"/>
      <c r="AS191" s="49"/>
      <c r="AT191" s="49"/>
      <c r="AU191" s="49"/>
    </row>
    <row r="192" spans="1:47" ht="18" customHeight="1">
      <c r="A192" s="49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6"/>
      <c r="AO192" s="5"/>
      <c r="AP192" s="49"/>
      <c r="AQ192" s="49"/>
      <c r="AR192" s="49"/>
      <c r="AS192" s="49"/>
      <c r="AT192" s="49"/>
      <c r="AU192" s="49"/>
    </row>
    <row r="193" spans="1:47" ht="18" customHeight="1">
      <c r="A193" s="49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6"/>
      <c r="AO193" s="5"/>
      <c r="AP193" s="49"/>
      <c r="AQ193" s="49"/>
      <c r="AR193" s="49"/>
      <c r="AS193" s="49"/>
      <c r="AT193" s="49"/>
      <c r="AU193" s="49"/>
    </row>
    <row r="194" spans="1:47" ht="18" customHeight="1">
      <c r="A194" s="49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6"/>
      <c r="AO194" s="5"/>
      <c r="AP194" s="49"/>
      <c r="AQ194" s="49"/>
      <c r="AR194" s="49"/>
      <c r="AS194" s="49"/>
      <c r="AT194" s="49"/>
      <c r="AU194" s="49"/>
    </row>
    <row r="195" spans="1:47" ht="18" customHeight="1">
      <c r="A195" s="49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6"/>
      <c r="AO195" s="5"/>
      <c r="AP195" s="49"/>
      <c r="AQ195" s="49"/>
      <c r="AR195" s="49"/>
      <c r="AS195" s="49"/>
      <c r="AT195" s="49"/>
      <c r="AU195" s="49"/>
    </row>
    <row r="196" spans="1:47" ht="18" customHeight="1">
      <c r="A196" s="49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6"/>
      <c r="AO196" s="5"/>
      <c r="AP196" s="49"/>
      <c r="AQ196" s="49"/>
      <c r="AR196" s="49"/>
      <c r="AS196" s="49"/>
      <c r="AT196" s="49"/>
      <c r="AU196" s="49"/>
    </row>
    <row r="197" spans="1:47" ht="18" customHeight="1">
      <c r="A197" s="49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6"/>
      <c r="AO197" s="5"/>
      <c r="AP197" s="49"/>
      <c r="AQ197" s="49"/>
      <c r="AR197" s="49"/>
      <c r="AS197" s="49"/>
      <c r="AT197" s="49"/>
      <c r="AU197" s="49"/>
    </row>
    <row r="198" spans="1:47" ht="18" customHeight="1">
      <c r="A198" s="49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6"/>
      <c r="AO198" s="5"/>
      <c r="AP198" s="49"/>
      <c r="AQ198" s="49"/>
      <c r="AR198" s="49"/>
      <c r="AS198" s="49"/>
      <c r="AT198" s="49"/>
      <c r="AU198" s="49"/>
    </row>
    <row r="199" spans="1:47" ht="18" customHeight="1">
      <c r="A199" s="4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6"/>
      <c r="AO199" s="5"/>
      <c r="AP199" s="49"/>
      <c r="AQ199" s="49"/>
      <c r="AR199" s="49"/>
      <c r="AS199" s="49"/>
      <c r="AT199" s="49"/>
      <c r="AU199" s="49"/>
    </row>
    <row r="200" spans="1:47" ht="18" customHeight="1">
      <c r="A200" s="49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6"/>
      <c r="AO200" s="5"/>
      <c r="AP200" s="49"/>
      <c r="AQ200" s="49"/>
      <c r="AR200" s="49"/>
      <c r="AS200" s="49"/>
      <c r="AT200" s="49"/>
      <c r="AU200" s="49"/>
    </row>
    <row r="201" spans="1:47" ht="18" customHeight="1">
      <c r="A201" s="49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6"/>
      <c r="AO201" s="5"/>
      <c r="AP201" s="49"/>
      <c r="AQ201" s="49"/>
      <c r="AR201" s="49"/>
      <c r="AS201" s="49"/>
      <c r="AT201" s="49"/>
      <c r="AU201" s="49"/>
    </row>
    <row r="202" spans="1:47" ht="18" customHeight="1">
      <c r="A202" s="49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6"/>
      <c r="AO202" s="5"/>
      <c r="AP202" s="49"/>
      <c r="AQ202" s="49"/>
      <c r="AR202" s="49"/>
      <c r="AS202" s="49"/>
      <c r="AT202" s="49"/>
      <c r="AU202" s="49"/>
    </row>
    <row r="203" spans="1:47" ht="18" customHeight="1">
      <c r="A203" s="49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6"/>
      <c r="AO203" s="5"/>
      <c r="AP203" s="49"/>
      <c r="AQ203" s="49"/>
      <c r="AR203" s="49"/>
      <c r="AS203" s="49"/>
      <c r="AT203" s="49"/>
      <c r="AU203" s="49"/>
    </row>
    <row r="204" spans="1:47" ht="18" customHeight="1">
      <c r="A204" s="49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6"/>
      <c r="AO204" s="5"/>
      <c r="AP204" s="49"/>
      <c r="AQ204" s="49"/>
      <c r="AR204" s="49"/>
      <c r="AS204" s="49"/>
      <c r="AT204" s="49"/>
      <c r="AU204" s="49"/>
    </row>
    <row r="205" spans="1:47" ht="18" customHeight="1">
      <c r="A205" s="49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6"/>
      <c r="AO205" s="5"/>
      <c r="AP205" s="49"/>
      <c r="AQ205" s="49"/>
      <c r="AR205" s="49"/>
      <c r="AS205" s="49"/>
      <c r="AT205" s="49"/>
      <c r="AU205" s="49"/>
    </row>
    <row r="206" spans="1:47" ht="18" customHeight="1">
      <c r="A206" s="49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6"/>
      <c r="AO206" s="5"/>
      <c r="AP206" s="49"/>
      <c r="AQ206" s="49"/>
      <c r="AR206" s="49"/>
      <c r="AS206" s="49"/>
      <c r="AT206" s="49"/>
      <c r="AU206" s="49"/>
    </row>
    <row r="207" spans="1:47" ht="18" customHeight="1">
      <c r="A207" s="49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6"/>
      <c r="AO207" s="5"/>
      <c r="AP207" s="49"/>
      <c r="AQ207" s="49"/>
      <c r="AR207" s="49"/>
      <c r="AS207" s="49"/>
      <c r="AT207" s="49"/>
      <c r="AU207" s="49"/>
    </row>
    <row r="208" spans="1:47" ht="18" customHeight="1">
      <c r="A208" s="49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6"/>
      <c r="AO208" s="5"/>
      <c r="AP208" s="49"/>
      <c r="AQ208" s="49"/>
      <c r="AR208" s="49"/>
      <c r="AS208" s="49"/>
      <c r="AT208" s="49"/>
      <c r="AU208" s="49"/>
    </row>
    <row r="209" spans="1:47" ht="18" customHeight="1">
      <c r="A209" s="4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6"/>
      <c r="AO209" s="5"/>
      <c r="AP209" s="49"/>
      <c r="AQ209" s="49"/>
      <c r="AR209" s="49"/>
      <c r="AS209" s="49"/>
      <c r="AT209" s="49"/>
      <c r="AU209" s="49"/>
    </row>
    <row r="210" spans="1:47" ht="18" customHeight="1">
      <c r="A210" s="49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6"/>
      <c r="AO210" s="5"/>
      <c r="AP210" s="49"/>
      <c r="AQ210" s="49"/>
      <c r="AR210" s="49"/>
      <c r="AS210" s="49"/>
      <c r="AT210" s="49"/>
      <c r="AU210" s="49"/>
    </row>
    <row r="211" spans="1:47" ht="18" customHeight="1">
      <c r="A211" s="49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6"/>
      <c r="AO211" s="5"/>
      <c r="AP211" s="49"/>
      <c r="AQ211" s="49"/>
      <c r="AR211" s="49"/>
      <c r="AS211" s="49"/>
      <c r="AT211" s="49"/>
      <c r="AU211" s="49"/>
    </row>
    <row r="212" spans="1:47" ht="18" customHeight="1">
      <c r="A212" s="49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6"/>
      <c r="AO212" s="5"/>
      <c r="AP212" s="49"/>
      <c r="AQ212" s="49"/>
      <c r="AR212" s="49"/>
      <c r="AS212" s="49"/>
      <c r="AT212" s="49"/>
      <c r="AU212" s="49"/>
    </row>
    <row r="213" spans="1:47" ht="18" customHeight="1">
      <c r="A213" s="49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6"/>
      <c r="AO213" s="5"/>
      <c r="AP213" s="49"/>
      <c r="AQ213" s="49"/>
      <c r="AR213" s="49"/>
      <c r="AS213" s="49"/>
      <c r="AT213" s="49"/>
      <c r="AU213" s="49"/>
    </row>
    <row r="214" spans="1:47" ht="18" customHeight="1">
      <c r="A214" s="49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6"/>
      <c r="AO214" s="5"/>
      <c r="AP214" s="49"/>
      <c r="AQ214" s="49"/>
      <c r="AR214" s="49"/>
      <c r="AS214" s="49"/>
      <c r="AT214" s="49"/>
      <c r="AU214" s="49"/>
    </row>
    <row r="215" spans="1:47" ht="18" customHeight="1">
      <c r="A215" s="49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6"/>
      <c r="AO215" s="5"/>
      <c r="AP215" s="49"/>
      <c r="AQ215" s="49"/>
      <c r="AR215" s="49"/>
      <c r="AS215" s="49"/>
      <c r="AT215" s="49"/>
      <c r="AU215" s="49"/>
    </row>
    <row r="216" spans="1:47" ht="18" customHeight="1">
      <c r="A216" s="49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6"/>
      <c r="AO216" s="5"/>
      <c r="AP216" s="49"/>
      <c r="AQ216" s="49"/>
      <c r="AR216" s="49"/>
      <c r="AS216" s="49"/>
      <c r="AT216" s="49"/>
      <c r="AU216" s="49"/>
    </row>
    <row r="217" spans="1:47" ht="18" customHeight="1">
      <c r="A217" s="49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6"/>
      <c r="AO217" s="5"/>
      <c r="AP217" s="49"/>
      <c r="AQ217" s="49"/>
      <c r="AR217" s="49"/>
      <c r="AS217" s="49"/>
      <c r="AT217" s="49"/>
      <c r="AU217" s="49"/>
    </row>
    <row r="218" spans="1:47" ht="18" customHeight="1">
      <c r="A218" s="49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6"/>
      <c r="AO218" s="5"/>
      <c r="AP218" s="49"/>
      <c r="AQ218" s="49"/>
      <c r="AR218" s="49"/>
      <c r="AS218" s="49"/>
      <c r="AT218" s="49"/>
      <c r="AU218" s="49"/>
    </row>
    <row r="219" spans="1:47" ht="18" customHeight="1">
      <c r="A219" s="4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6"/>
      <c r="AO219" s="5"/>
      <c r="AP219" s="49"/>
      <c r="AQ219" s="49"/>
      <c r="AR219" s="49"/>
      <c r="AS219" s="49"/>
      <c r="AT219" s="49"/>
      <c r="AU219" s="49"/>
    </row>
    <row r="220" spans="1:47" ht="18" customHeight="1">
      <c r="A220" s="49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6"/>
      <c r="AO220" s="5"/>
      <c r="AP220" s="49"/>
      <c r="AQ220" s="49"/>
      <c r="AR220" s="49"/>
      <c r="AS220" s="49"/>
      <c r="AT220" s="49"/>
      <c r="AU220" s="49"/>
    </row>
    <row r="221" spans="1:47" ht="18" customHeight="1">
      <c r="A221" s="49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6"/>
      <c r="AO221" s="5"/>
      <c r="AP221" s="49"/>
      <c r="AQ221" s="49"/>
      <c r="AR221" s="49"/>
      <c r="AS221" s="49"/>
      <c r="AT221" s="49"/>
      <c r="AU221" s="49"/>
    </row>
    <row r="222" spans="1:47" ht="18" customHeight="1">
      <c r="A222" s="49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6"/>
      <c r="AO222" s="5"/>
      <c r="AP222" s="49"/>
      <c r="AQ222" s="49"/>
      <c r="AR222" s="49"/>
      <c r="AS222" s="49"/>
      <c r="AT222" s="49"/>
      <c r="AU222" s="49"/>
    </row>
    <row r="223" spans="1:47" ht="18" customHeight="1">
      <c r="A223" s="49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6"/>
      <c r="AO223" s="5"/>
      <c r="AP223" s="49"/>
      <c r="AQ223" s="49"/>
      <c r="AR223" s="49"/>
      <c r="AS223" s="49"/>
      <c r="AT223" s="49"/>
      <c r="AU223" s="49"/>
    </row>
    <row r="224" spans="1:47" ht="18" customHeight="1">
      <c r="A224" s="49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6"/>
      <c r="AO224" s="5"/>
      <c r="AP224" s="49"/>
      <c r="AQ224" s="49"/>
      <c r="AR224" s="49"/>
      <c r="AS224" s="49"/>
      <c r="AT224" s="49"/>
      <c r="AU224" s="49"/>
    </row>
    <row r="225" spans="1:47" ht="18" customHeight="1">
      <c r="A225" s="49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6"/>
      <c r="AO225" s="5"/>
      <c r="AP225" s="49"/>
      <c r="AQ225" s="49"/>
      <c r="AR225" s="49"/>
      <c r="AS225" s="49"/>
      <c r="AT225" s="49"/>
      <c r="AU225" s="49"/>
    </row>
    <row r="226" spans="1:47" ht="18" customHeight="1">
      <c r="A226" s="49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6"/>
      <c r="AO226" s="5"/>
      <c r="AP226" s="49"/>
      <c r="AQ226" s="49"/>
      <c r="AR226" s="49"/>
      <c r="AS226" s="49"/>
      <c r="AT226" s="49"/>
      <c r="AU226" s="49"/>
    </row>
    <row r="227" spans="1:47" ht="18" customHeight="1">
      <c r="A227" s="49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6"/>
      <c r="AO227" s="5"/>
      <c r="AP227" s="49"/>
      <c r="AQ227" s="49"/>
      <c r="AR227" s="49"/>
      <c r="AS227" s="49"/>
      <c r="AT227" s="49"/>
      <c r="AU227" s="49"/>
    </row>
    <row r="228" spans="1:47" ht="18" customHeight="1">
      <c r="A228" s="49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6"/>
      <c r="AO228" s="5"/>
      <c r="AP228" s="49"/>
      <c r="AQ228" s="49"/>
      <c r="AR228" s="49"/>
      <c r="AS228" s="49"/>
      <c r="AT228" s="49"/>
      <c r="AU228" s="49"/>
    </row>
    <row r="229" spans="1:47" ht="18" customHeight="1">
      <c r="A229" s="4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6"/>
      <c r="AO229" s="5"/>
      <c r="AP229" s="49"/>
      <c r="AQ229" s="49"/>
      <c r="AR229" s="49"/>
      <c r="AS229" s="49"/>
      <c r="AT229" s="49"/>
      <c r="AU229" s="49"/>
    </row>
    <row r="230" spans="1:47" ht="18" customHeight="1">
      <c r="A230" s="49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6"/>
      <c r="AO230" s="5"/>
      <c r="AP230" s="49"/>
      <c r="AQ230" s="49"/>
      <c r="AR230" s="49"/>
      <c r="AS230" s="49"/>
      <c r="AT230" s="49"/>
      <c r="AU230" s="49"/>
    </row>
    <row r="231" spans="1:47" ht="18" customHeight="1">
      <c r="A231" s="49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6"/>
      <c r="AO231" s="5"/>
      <c r="AP231" s="49"/>
      <c r="AQ231" s="49"/>
      <c r="AR231" s="49"/>
      <c r="AS231" s="49"/>
      <c r="AT231" s="49"/>
      <c r="AU231" s="49"/>
    </row>
    <row r="232" spans="1:47" ht="18" customHeight="1">
      <c r="A232" s="49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6"/>
      <c r="AO232" s="5"/>
      <c r="AP232" s="49"/>
      <c r="AQ232" s="49"/>
      <c r="AR232" s="49"/>
      <c r="AS232" s="49"/>
      <c r="AT232" s="49"/>
      <c r="AU232" s="49"/>
    </row>
    <row r="233" spans="1:47" ht="18" customHeight="1">
      <c r="A233" s="49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6"/>
      <c r="AO233" s="5"/>
      <c r="AP233" s="49"/>
      <c r="AQ233" s="49"/>
      <c r="AR233" s="49"/>
      <c r="AS233" s="49"/>
      <c r="AT233" s="49"/>
      <c r="AU233" s="49"/>
    </row>
    <row r="234" spans="1:47" ht="18" customHeight="1">
      <c r="A234" s="49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6"/>
      <c r="AO234" s="5"/>
      <c r="AP234" s="49"/>
      <c r="AQ234" s="49"/>
      <c r="AR234" s="49"/>
      <c r="AS234" s="49"/>
      <c r="AT234" s="49"/>
      <c r="AU234" s="49"/>
    </row>
    <row r="235" spans="1:47" ht="18" customHeight="1">
      <c r="A235" s="49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6"/>
      <c r="AO235" s="5"/>
      <c r="AP235" s="49"/>
      <c r="AQ235" s="49"/>
      <c r="AR235" s="49"/>
      <c r="AS235" s="49"/>
      <c r="AT235" s="49"/>
      <c r="AU235" s="49"/>
    </row>
    <row r="236" spans="1:47" ht="18" customHeight="1">
      <c r="A236" s="49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6"/>
      <c r="AO236" s="5"/>
      <c r="AP236" s="49"/>
      <c r="AQ236" s="49"/>
      <c r="AR236" s="49"/>
      <c r="AS236" s="49"/>
      <c r="AT236" s="49"/>
      <c r="AU236" s="49"/>
    </row>
    <row r="237" spans="1:47" ht="18" customHeight="1">
      <c r="A237" s="49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6"/>
      <c r="AO237" s="5"/>
      <c r="AP237" s="49"/>
      <c r="AQ237" s="49"/>
      <c r="AR237" s="49"/>
      <c r="AS237" s="49"/>
      <c r="AT237" s="49"/>
      <c r="AU237" s="49"/>
    </row>
    <row r="238" spans="1:47" ht="18" customHeight="1">
      <c r="A238" s="49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6"/>
      <c r="AO238" s="5"/>
      <c r="AP238" s="49"/>
      <c r="AQ238" s="49"/>
      <c r="AR238" s="49"/>
      <c r="AS238" s="49"/>
      <c r="AT238" s="49"/>
      <c r="AU238" s="49"/>
    </row>
    <row r="239" spans="1:47" ht="18" customHeight="1">
      <c r="A239" s="4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6"/>
      <c r="AO239" s="5"/>
      <c r="AP239" s="49"/>
      <c r="AQ239" s="49"/>
      <c r="AR239" s="49"/>
      <c r="AS239" s="49"/>
      <c r="AT239" s="49"/>
      <c r="AU239" s="49"/>
    </row>
    <row r="240" spans="1:47" ht="18" customHeight="1">
      <c r="A240" s="49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6"/>
      <c r="AO240" s="5"/>
      <c r="AP240" s="49"/>
      <c r="AQ240" s="49"/>
      <c r="AR240" s="49"/>
      <c r="AS240" s="49"/>
      <c r="AT240" s="49"/>
      <c r="AU240" s="49"/>
    </row>
    <row r="241" spans="1:47" ht="18" customHeight="1">
      <c r="A241" s="49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6"/>
      <c r="AO241" s="5"/>
      <c r="AP241" s="49"/>
      <c r="AQ241" s="49"/>
      <c r="AR241" s="49"/>
      <c r="AS241" s="49"/>
      <c r="AT241" s="49"/>
      <c r="AU241" s="49"/>
    </row>
    <row r="242" spans="1:47" ht="18" customHeight="1">
      <c r="A242" s="49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6"/>
      <c r="AO242" s="5"/>
      <c r="AP242" s="49"/>
      <c r="AQ242" s="49"/>
      <c r="AR242" s="49"/>
      <c r="AS242" s="49"/>
      <c r="AT242" s="49"/>
      <c r="AU242" s="49"/>
    </row>
    <row r="243" spans="1:47" ht="18" customHeight="1">
      <c r="A243" s="49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6"/>
      <c r="AO243" s="5"/>
      <c r="AP243" s="49"/>
      <c r="AQ243" s="49"/>
      <c r="AR243" s="49"/>
      <c r="AS243" s="49"/>
      <c r="AT243" s="49"/>
      <c r="AU243" s="49"/>
    </row>
    <row r="244" spans="1:47" ht="18" customHeight="1">
      <c r="A244" s="49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6"/>
      <c r="AO244" s="5"/>
      <c r="AP244" s="49"/>
      <c r="AQ244" s="49"/>
      <c r="AR244" s="49"/>
      <c r="AS244" s="49"/>
      <c r="AT244" s="49"/>
      <c r="AU244" s="49"/>
    </row>
    <row r="245" spans="1:47" ht="18" customHeight="1">
      <c r="A245" s="49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6"/>
      <c r="AO245" s="5"/>
      <c r="AP245" s="49"/>
      <c r="AQ245" s="49"/>
      <c r="AR245" s="49"/>
      <c r="AS245" s="49"/>
      <c r="AT245" s="49"/>
      <c r="AU245" s="49"/>
    </row>
    <row r="246" spans="1:47" ht="18" customHeight="1">
      <c r="A246" s="49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6"/>
      <c r="AO246" s="5"/>
      <c r="AP246" s="49"/>
      <c r="AQ246" s="49"/>
      <c r="AR246" s="49"/>
      <c r="AS246" s="49"/>
      <c r="AT246" s="49"/>
      <c r="AU246" s="49"/>
    </row>
    <row r="247" spans="1:47" ht="18" customHeight="1">
      <c r="A247" s="49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6"/>
      <c r="AO247" s="5"/>
      <c r="AP247" s="49"/>
      <c r="AQ247" s="49"/>
      <c r="AR247" s="49"/>
      <c r="AS247" s="49"/>
      <c r="AT247" s="49"/>
      <c r="AU247" s="49"/>
    </row>
    <row r="248" spans="1:47" ht="18" customHeight="1">
      <c r="A248" s="49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6"/>
      <c r="AO248" s="5"/>
      <c r="AP248" s="49"/>
      <c r="AQ248" s="49"/>
      <c r="AR248" s="49"/>
      <c r="AS248" s="49"/>
      <c r="AT248" s="49"/>
      <c r="AU248" s="49"/>
    </row>
    <row r="249" spans="1:47" ht="18" customHeight="1">
      <c r="A249" s="4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6"/>
      <c r="AO249" s="5"/>
      <c r="AP249" s="49"/>
      <c r="AQ249" s="49"/>
      <c r="AR249" s="49"/>
      <c r="AS249" s="49"/>
      <c r="AT249" s="49"/>
      <c r="AU249" s="49"/>
    </row>
    <row r="250" spans="1:47" ht="18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  <c r="AJ250" s="49"/>
      <c r="AK250" s="49"/>
      <c r="AL250" s="49"/>
      <c r="AM250" s="49"/>
      <c r="AN250" s="49"/>
      <c r="AO250" s="49"/>
      <c r="AP250" s="49"/>
      <c r="AQ250" s="49"/>
      <c r="AR250" s="49"/>
      <c r="AS250" s="49"/>
      <c r="AT250" s="49"/>
      <c r="AU250" s="49"/>
    </row>
    <row r="251" spans="1:47" ht="18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49"/>
      <c r="AH251" s="49"/>
      <c r="AI251" s="49"/>
      <c r="AJ251" s="49"/>
      <c r="AK251" s="49"/>
      <c r="AL251" s="49"/>
      <c r="AM251" s="49"/>
      <c r="AN251" s="49"/>
      <c r="AO251" s="49"/>
      <c r="AP251" s="49"/>
      <c r="AQ251" s="49"/>
      <c r="AR251" s="49"/>
      <c r="AS251" s="49"/>
      <c r="AT251" s="49"/>
      <c r="AU251" s="49"/>
    </row>
    <row r="252" spans="1:47" ht="18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  <c r="AJ252" s="49"/>
      <c r="AK252" s="49"/>
      <c r="AL252" s="49"/>
      <c r="AM252" s="49"/>
      <c r="AN252" s="49"/>
      <c r="AO252" s="49"/>
      <c r="AP252" s="49"/>
      <c r="AQ252" s="49"/>
      <c r="AR252" s="49"/>
      <c r="AS252" s="49"/>
      <c r="AT252" s="49"/>
      <c r="AU252" s="49"/>
    </row>
    <row r="253" spans="1:47" ht="18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49"/>
      <c r="AO253" s="49"/>
      <c r="AP253" s="49"/>
      <c r="AQ253" s="49"/>
      <c r="AR253" s="49"/>
      <c r="AS253" s="49"/>
      <c r="AT253" s="49"/>
      <c r="AU253" s="49"/>
    </row>
    <row r="254" spans="1:47" ht="18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49"/>
      <c r="AO254" s="49"/>
      <c r="AP254" s="49"/>
      <c r="AQ254" s="49"/>
      <c r="AR254" s="49"/>
      <c r="AS254" s="49"/>
      <c r="AT254" s="49"/>
      <c r="AU254" s="49"/>
    </row>
    <row r="255" spans="1:47" ht="18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  <c r="AL255" s="49"/>
      <c r="AM255" s="49"/>
      <c r="AN255" s="49"/>
      <c r="AO255" s="49"/>
      <c r="AP255" s="49"/>
      <c r="AQ255" s="49"/>
      <c r="AR255" s="49"/>
      <c r="AS255" s="49"/>
      <c r="AT255" s="49"/>
      <c r="AU255" s="49"/>
    </row>
    <row r="256" spans="1:47" ht="18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  <c r="AL256" s="49"/>
      <c r="AM256" s="49"/>
      <c r="AN256" s="49"/>
      <c r="AO256" s="49"/>
      <c r="AP256" s="49"/>
      <c r="AQ256" s="49"/>
      <c r="AR256" s="49"/>
      <c r="AS256" s="49"/>
      <c r="AT256" s="49"/>
      <c r="AU256" s="49"/>
    </row>
    <row r="257" spans="1:47" ht="18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49"/>
      <c r="AU257" s="49"/>
    </row>
    <row r="258" spans="1:47" ht="18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  <c r="AJ258" s="49"/>
      <c r="AK258" s="49"/>
      <c r="AL258" s="49"/>
      <c r="AM258" s="49"/>
      <c r="AN258" s="49"/>
      <c r="AO258" s="49"/>
      <c r="AP258" s="49"/>
      <c r="AQ258" s="49"/>
      <c r="AR258" s="49"/>
      <c r="AS258" s="49"/>
      <c r="AT258" s="49"/>
      <c r="AU258" s="49"/>
    </row>
    <row r="259" spans="1:47" ht="18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  <c r="AG259" s="49"/>
      <c r="AH259" s="49"/>
      <c r="AI259" s="49"/>
      <c r="AJ259" s="49"/>
      <c r="AK259" s="49"/>
      <c r="AL259" s="49"/>
      <c r="AM259" s="49"/>
      <c r="AN259" s="49"/>
      <c r="AO259" s="49"/>
      <c r="AP259" s="49"/>
      <c r="AQ259" s="49"/>
      <c r="AR259" s="49"/>
      <c r="AS259" s="49"/>
      <c r="AT259" s="49"/>
      <c r="AU259" s="49"/>
    </row>
    <row r="260" spans="1:47" ht="18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  <c r="AJ260" s="49"/>
      <c r="AK260" s="49"/>
      <c r="AL260" s="49"/>
      <c r="AM260" s="49"/>
      <c r="AN260" s="49"/>
      <c r="AO260" s="49"/>
      <c r="AP260" s="49"/>
      <c r="AQ260" s="49"/>
      <c r="AR260" s="49"/>
      <c r="AS260" s="49"/>
      <c r="AT260" s="49"/>
      <c r="AU260" s="49"/>
    </row>
    <row r="261" spans="1:47" ht="18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  <c r="AJ261" s="49"/>
      <c r="AK261" s="49"/>
      <c r="AL261" s="49"/>
      <c r="AM261" s="49"/>
      <c r="AN261" s="49"/>
      <c r="AO261" s="49"/>
      <c r="AP261" s="49"/>
      <c r="AQ261" s="49"/>
      <c r="AR261" s="49"/>
      <c r="AS261" s="49"/>
      <c r="AT261" s="49"/>
      <c r="AU261" s="49"/>
    </row>
    <row r="262" spans="1:47" ht="18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  <c r="AJ262" s="49"/>
      <c r="AK262" s="49"/>
      <c r="AL262" s="49"/>
      <c r="AM262" s="49"/>
      <c r="AN262" s="49"/>
      <c r="AO262" s="49"/>
      <c r="AP262" s="49"/>
      <c r="AQ262" s="49"/>
      <c r="AR262" s="49"/>
      <c r="AS262" s="49"/>
      <c r="AT262" s="49"/>
      <c r="AU262" s="49"/>
    </row>
    <row r="263" spans="1:47" ht="18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  <c r="AJ263" s="49"/>
      <c r="AK263" s="49"/>
      <c r="AL263" s="49"/>
      <c r="AM263" s="49"/>
      <c r="AN263" s="49"/>
      <c r="AO263" s="49"/>
      <c r="AP263" s="49"/>
      <c r="AQ263" s="49"/>
      <c r="AR263" s="49"/>
      <c r="AS263" s="49"/>
      <c r="AT263" s="49"/>
      <c r="AU263" s="49"/>
    </row>
    <row r="264" spans="1:47" ht="18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  <c r="AG264" s="49"/>
      <c r="AH264" s="49"/>
      <c r="AI264" s="49"/>
      <c r="AJ264" s="49"/>
      <c r="AK264" s="49"/>
      <c r="AL264" s="49"/>
      <c r="AM264" s="49"/>
      <c r="AN264" s="49"/>
      <c r="AO264" s="49"/>
      <c r="AP264" s="49"/>
      <c r="AQ264" s="49"/>
      <c r="AR264" s="49"/>
      <c r="AS264" s="49"/>
      <c r="AT264" s="49"/>
      <c r="AU264" s="49"/>
    </row>
    <row r="265" spans="1:47" ht="18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  <c r="AG265" s="49"/>
      <c r="AH265" s="49"/>
      <c r="AI265" s="49"/>
      <c r="AJ265" s="49"/>
      <c r="AK265" s="49"/>
      <c r="AL265" s="49"/>
      <c r="AM265" s="49"/>
      <c r="AN265" s="49"/>
      <c r="AO265" s="49"/>
      <c r="AP265" s="49"/>
      <c r="AQ265" s="49"/>
      <c r="AR265" s="49"/>
      <c r="AS265" s="49"/>
      <c r="AT265" s="49"/>
      <c r="AU265" s="49"/>
    </row>
    <row r="266" spans="1:47" ht="18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  <c r="AG266" s="49"/>
      <c r="AH266" s="49"/>
      <c r="AI266" s="49"/>
      <c r="AJ266" s="49"/>
      <c r="AK266" s="49"/>
      <c r="AL266" s="49"/>
      <c r="AM266" s="49"/>
      <c r="AN266" s="49"/>
      <c r="AO266" s="49"/>
      <c r="AP266" s="49"/>
      <c r="AQ266" s="49"/>
      <c r="AR266" s="49"/>
      <c r="AS266" s="49"/>
      <c r="AT266" s="49"/>
      <c r="AU266" s="49"/>
    </row>
    <row r="267" spans="1:47" ht="18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  <c r="AG267" s="49"/>
      <c r="AH267" s="49"/>
      <c r="AI267" s="49"/>
      <c r="AJ267" s="49"/>
      <c r="AK267" s="49"/>
      <c r="AL267" s="49"/>
      <c r="AM267" s="49"/>
      <c r="AN267" s="49"/>
      <c r="AO267" s="49"/>
      <c r="AP267" s="49"/>
      <c r="AQ267" s="49"/>
      <c r="AR267" s="49"/>
      <c r="AS267" s="49"/>
      <c r="AT267" s="49"/>
      <c r="AU267" s="49"/>
    </row>
    <row r="268" spans="1:47" ht="18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  <c r="AL268" s="49"/>
      <c r="AM268" s="49"/>
      <c r="AN268" s="49"/>
      <c r="AO268" s="49"/>
      <c r="AP268" s="49"/>
      <c r="AQ268" s="49"/>
      <c r="AR268" s="49"/>
      <c r="AS268" s="49"/>
      <c r="AT268" s="49"/>
      <c r="AU268" s="49"/>
    </row>
    <row r="269" spans="1:47" ht="18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  <c r="AG269" s="49"/>
      <c r="AH269" s="49"/>
      <c r="AI269" s="49"/>
      <c r="AJ269" s="49"/>
      <c r="AK269" s="49"/>
      <c r="AL269" s="49"/>
      <c r="AM269" s="49"/>
      <c r="AN269" s="49"/>
      <c r="AO269" s="49"/>
      <c r="AP269" s="49"/>
      <c r="AQ269" s="49"/>
      <c r="AR269" s="49"/>
      <c r="AS269" s="49"/>
      <c r="AT269" s="49"/>
      <c r="AU269" s="49"/>
    </row>
    <row r="270" spans="1:47" ht="18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  <c r="AC270" s="49"/>
      <c r="AD270" s="49"/>
      <c r="AE270" s="49"/>
      <c r="AF270" s="49"/>
      <c r="AG270" s="49"/>
      <c r="AH270" s="49"/>
      <c r="AI270" s="49"/>
      <c r="AJ270" s="49"/>
      <c r="AK270" s="49"/>
      <c r="AL270" s="49"/>
      <c r="AM270" s="49"/>
      <c r="AN270" s="49"/>
      <c r="AO270" s="49"/>
      <c r="AP270" s="49"/>
      <c r="AQ270" s="49"/>
      <c r="AR270" s="49"/>
      <c r="AS270" s="49"/>
      <c r="AT270" s="49"/>
      <c r="AU270" s="49"/>
    </row>
    <row r="271" spans="1:47" ht="18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  <c r="AC271" s="49"/>
      <c r="AD271" s="49"/>
      <c r="AE271" s="49"/>
      <c r="AF271" s="49"/>
      <c r="AG271" s="49"/>
      <c r="AH271" s="49"/>
      <c r="AI271" s="49"/>
      <c r="AJ271" s="49"/>
      <c r="AK271" s="49"/>
      <c r="AL271" s="49"/>
      <c r="AM271" s="49"/>
      <c r="AN271" s="49"/>
      <c r="AO271" s="49"/>
      <c r="AP271" s="49"/>
      <c r="AQ271" s="49"/>
      <c r="AR271" s="49"/>
      <c r="AS271" s="49"/>
      <c r="AT271" s="49"/>
      <c r="AU271" s="49"/>
    </row>
    <row r="272" spans="1:47" ht="18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  <c r="AC272" s="49"/>
      <c r="AD272" s="49"/>
      <c r="AE272" s="49"/>
      <c r="AF272" s="49"/>
      <c r="AG272" s="49"/>
      <c r="AH272" s="49"/>
      <c r="AI272" s="49"/>
      <c r="AJ272" s="49"/>
      <c r="AK272" s="49"/>
      <c r="AL272" s="49"/>
      <c r="AM272" s="49"/>
      <c r="AN272" s="49"/>
      <c r="AO272" s="49"/>
      <c r="AP272" s="49"/>
      <c r="AQ272" s="49"/>
      <c r="AR272" s="49"/>
      <c r="AS272" s="49"/>
      <c r="AT272" s="49"/>
      <c r="AU272" s="49"/>
    </row>
    <row r="273" spans="1:47" ht="18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  <c r="AC273" s="49"/>
      <c r="AD273" s="49"/>
      <c r="AE273" s="49"/>
      <c r="AF273" s="49"/>
      <c r="AG273" s="49"/>
      <c r="AH273" s="49"/>
      <c r="AI273" s="49"/>
      <c r="AJ273" s="49"/>
      <c r="AK273" s="49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</row>
    <row r="274" spans="1:47" ht="18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  <c r="AC274" s="49"/>
      <c r="AD274" s="49"/>
      <c r="AE274" s="49"/>
      <c r="AF274" s="49"/>
      <c r="AG274" s="49"/>
      <c r="AH274" s="49"/>
      <c r="AI274" s="49"/>
      <c r="AJ274" s="49"/>
      <c r="AK274" s="49"/>
      <c r="AL274" s="49"/>
      <c r="AM274" s="49"/>
      <c r="AN274" s="49"/>
      <c r="AO274" s="49"/>
      <c r="AP274" s="49"/>
      <c r="AQ274" s="49"/>
      <c r="AR274" s="49"/>
      <c r="AS274" s="49"/>
      <c r="AT274" s="49"/>
      <c r="AU274" s="49"/>
    </row>
    <row r="275" spans="1:47" ht="18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  <c r="AC275" s="49"/>
      <c r="AD275" s="49"/>
      <c r="AE275" s="49"/>
      <c r="AF275" s="49"/>
      <c r="AG275" s="49"/>
      <c r="AH275" s="49"/>
      <c r="AI275" s="49"/>
      <c r="AJ275" s="49"/>
      <c r="AK275" s="49"/>
      <c r="AL275" s="49"/>
      <c r="AM275" s="49"/>
      <c r="AN275" s="49"/>
      <c r="AO275" s="49"/>
      <c r="AP275" s="49"/>
      <c r="AQ275" s="49"/>
      <c r="AR275" s="49"/>
      <c r="AS275" s="49"/>
      <c r="AT275" s="49"/>
      <c r="AU275" s="49"/>
    </row>
    <row r="276" spans="1:47" ht="18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  <c r="AG276" s="49"/>
      <c r="AH276" s="49"/>
      <c r="AI276" s="49"/>
      <c r="AJ276" s="49"/>
      <c r="AK276" s="49"/>
      <c r="AL276" s="49"/>
      <c r="AM276" s="49"/>
      <c r="AN276" s="49"/>
      <c r="AO276" s="49"/>
      <c r="AP276" s="49"/>
      <c r="AQ276" s="49"/>
      <c r="AR276" s="49"/>
      <c r="AS276" s="49"/>
      <c r="AT276" s="49"/>
      <c r="AU276" s="49"/>
    </row>
    <row r="277" spans="1:47" ht="18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  <c r="AC277" s="49"/>
      <c r="AD277" s="49"/>
      <c r="AE277" s="49"/>
      <c r="AF277" s="49"/>
      <c r="AG277" s="49"/>
      <c r="AH277" s="49"/>
      <c r="AI277" s="49"/>
      <c r="AJ277" s="49"/>
      <c r="AK277" s="49"/>
      <c r="AL277" s="49"/>
      <c r="AM277" s="49"/>
      <c r="AN277" s="49"/>
      <c r="AO277" s="49"/>
      <c r="AP277" s="49"/>
      <c r="AQ277" s="49"/>
      <c r="AR277" s="49"/>
      <c r="AS277" s="49"/>
      <c r="AT277" s="49"/>
      <c r="AU277" s="49"/>
    </row>
    <row r="278" spans="1:47" ht="18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  <c r="AC278" s="49"/>
      <c r="AD278" s="49"/>
      <c r="AE278" s="49"/>
      <c r="AF278" s="49"/>
      <c r="AG278" s="49"/>
      <c r="AH278" s="49"/>
      <c r="AI278" s="49"/>
      <c r="AJ278" s="49"/>
      <c r="AK278" s="49"/>
      <c r="AL278" s="49"/>
      <c r="AM278" s="49"/>
      <c r="AN278" s="49"/>
      <c r="AO278" s="49"/>
      <c r="AP278" s="49"/>
      <c r="AQ278" s="49"/>
      <c r="AR278" s="49"/>
      <c r="AS278" s="49"/>
      <c r="AT278" s="49"/>
      <c r="AU278" s="49"/>
    </row>
    <row r="279" spans="1:47" ht="18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  <c r="AC279" s="49"/>
      <c r="AD279" s="49"/>
      <c r="AE279" s="49"/>
      <c r="AF279" s="49"/>
      <c r="AG279" s="49"/>
      <c r="AH279" s="49"/>
      <c r="AI279" s="49"/>
      <c r="AJ279" s="49"/>
      <c r="AK279" s="49"/>
      <c r="AL279" s="49"/>
      <c r="AM279" s="49"/>
      <c r="AN279" s="49"/>
      <c r="AO279" s="49"/>
      <c r="AP279" s="49"/>
      <c r="AQ279" s="49"/>
      <c r="AR279" s="49"/>
      <c r="AS279" s="49"/>
      <c r="AT279" s="49"/>
      <c r="AU279" s="49"/>
    </row>
    <row r="280" spans="1:47" ht="18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  <c r="AC280" s="49"/>
      <c r="AD280" s="49"/>
      <c r="AE280" s="49"/>
      <c r="AF280" s="49"/>
      <c r="AG280" s="49"/>
      <c r="AH280" s="49"/>
      <c r="AI280" s="49"/>
      <c r="AJ280" s="49"/>
      <c r="AK280" s="49"/>
      <c r="AL280" s="49"/>
      <c r="AM280" s="49"/>
      <c r="AN280" s="49"/>
      <c r="AO280" s="49"/>
      <c r="AP280" s="49"/>
      <c r="AQ280" s="49"/>
      <c r="AR280" s="49"/>
      <c r="AS280" s="49"/>
      <c r="AT280" s="49"/>
      <c r="AU280" s="49"/>
    </row>
    <row r="281" spans="1:47" ht="18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</row>
    <row r="282" spans="1:47" ht="18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  <c r="AG282" s="49"/>
      <c r="AH282" s="49"/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</row>
    <row r="283" spans="1:47" ht="18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  <c r="AG283" s="49"/>
      <c r="AH283" s="49"/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</row>
    <row r="284" spans="1:47" ht="18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</row>
    <row r="285" spans="1:47" ht="18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  <c r="AJ285" s="49"/>
      <c r="AK285" s="49"/>
      <c r="AL285" s="49"/>
      <c r="AM285" s="49"/>
      <c r="AN285" s="49"/>
      <c r="AO285" s="49"/>
      <c r="AP285" s="49"/>
      <c r="AQ285" s="49"/>
      <c r="AR285" s="49"/>
      <c r="AS285" s="49"/>
      <c r="AT285" s="49"/>
      <c r="AU285" s="49"/>
    </row>
    <row r="286" spans="1:47" ht="18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</row>
    <row r="287" spans="1:47" ht="18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</row>
    <row r="288" spans="1:47" ht="18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  <c r="AG288" s="49"/>
      <c r="AH288" s="49"/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</row>
    <row r="289" spans="1:47" ht="18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</row>
    <row r="290" spans="1:47" ht="18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  <c r="AG290" s="49"/>
      <c r="AH290" s="49"/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</row>
    <row r="291" spans="1:47" ht="18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  <c r="AG291" s="49"/>
      <c r="AH291" s="49"/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</row>
    <row r="292" spans="1:47" ht="18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  <c r="AG292" s="49"/>
      <c r="AH292" s="49"/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</row>
    <row r="293" spans="1:47" ht="18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  <c r="AG293" s="49"/>
      <c r="AH293" s="49"/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</row>
    <row r="294" spans="1:47" ht="18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  <c r="AG294" s="49"/>
      <c r="AH294" s="49"/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</row>
    <row r="295" spans="1:47" ht="18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  <c r="AG295" s="49"/>
      <c r="AH295" s="49"/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</row>
    <row r="296" spans="1:47" ht="18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  <c r="AG296" s="49"/>
      <c r="AH296" s="49"/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</row>
    <row r="297" spans="1:47" ht="18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  <c r="AG297" s="49"/>
      <c r="AH297" s="49"/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</row>
    <row r="298" spans="1:47" ht="18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  <c r="AG298" s="49"/>
      <c r="AH298" s="49"/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</row>
    <row r="299" spans="1:47" ht="18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  <c r="AG299" s="49"/>
      <c r="AH299" s="49"/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</row>
    <row r="300" spans="1:47" ht="18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  <c r="AG300" s="49"/>
      <c r="AH300" s="49"/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</row>
    <row r="301" spans="1:47" ht="18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  <c r="AG301" s="49"/>
      <c r="AH301" s="49"/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</row>
    <row r="302" spans="1:47" ht="18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  <c r="AG302" s="49"/>
      <c r="AH302" s="49"/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</row>
    <row r="303" spans="1:47" ht="18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  <c r="AG303" s="49"/>
      <c r="AH303" s="49"/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</row>
    <row r="304" spans="1:47" ht="18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  <c r="AG304" s="49"/>
      <c r="AH304" s="49"/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</row>
    <row r="305" spans="1:47" ht="18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  <c r="AG305" s="49"/>
      <c r="AH305" s="49"/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</row>
    <row r="306" spans="1:47" ht="18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  <c r="AG306" s="49"/>
      <c r="AH306" s="49"/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</row>
    <row r="307" spans="1:47" ht="18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  <c r="AG307" s="49"/>
      <c r="AH307" s="49"/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</row>
    <row r="308" spans="1:47" ht="18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  <c r="AG308" s="49"/>
      <c r="AH308" s="49"/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</row>
    <row r="309" spans="1:47" ht="18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  <c r="AG309" s="49"/>
      <c r="AH309" s="49"/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</row>
    <row r="310" spans="1:47" ht="18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  <c r="AG310" s="49"/>
      <c r="AH310" s="49"/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</row>
    <row r="311" spans="1:47" ht="18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</row>
    <row r="312" spans="1:47" ht="18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  <c r="AG312" s="49"/>
      <c r="AH312" s="49"/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</row>
    <row r="313" spans="1:47" ht="18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  <c r="AG313" s="49"/>
      <c r="AH313" s="49"/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</row>
    <row r="314" spans="1:47" ht="18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  <c r="AG314" s="49"/>
      <c r="AH314" s="49"/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</row>
    <row r="315" spans="1:47" ht="18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  <c r="AG315" s="49"/>
      <c r="AH315" s="49"/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</row>
    <row r="316" spans="1:47" ht="18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  <c r="AG316" s="49"/>
      <c r="AH316" s="49"/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</row>
    <row r="317" spans="1:47" ht="18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  <c r="AG317" s="49"/>
      <c r="AH317" s="49"/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</row>
    <row r="318" spans="1:47" ht="18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  <c r="AG318" s="49"/>
      <c r="AH318" s="49"/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</row>
    <row r="319" spans="1:47" ht="18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  <c r="AG319" s="49"/>
      <c r="AH319" s="49"/>
      <c r="AI319" s="49"/>
      <c r="AJ319" s="49"/>
      <c r="AK319" s="49"/>
      <c r="AL319" s="49"/>
      <c r="AM319" s="49"/>
      <c r="AN319" s="49"/>
      <c r="AO319" s="49"/>
      <c r="AP319" s="49"/>
      <c r="AQ319" s="49"/>
      <c r="AR319" s="49"/>
      <c r="AS319" s="49"/>
      <c r="AT319" s="49"/>
      <c r="AU319" s="49"/>
    </row>
    <row r="320" spans="1:47" ht="18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  <c r="AG320" s="49"/>
      <c r="AH320" s="49"/>
      <c r="AI320" s="49"/>
      <c r="AJ320" s="49"/>
      <c r="AK320" s="49"/>
      <c r="AL320" s="49"/>
      <c r="AM320" s="49"/>
      <c r="AN320" s="49"/>
      <c r="AO320" s="49"/>
      <c r="AP320" s="49"/>
      <c r="AQ320" s="49"/>
      <c r="AR320" s="49"/>
      <c r="AS320" s="49"/>
      <c r="AT320" s="49"/>
      <c r="AU320" s="49"/>
    </row>
    <row r="321" spans="1:47" ht="18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  <c r="AG321" s="49"/>
      <c r="AH321" s="49"/>
      <c r="AI321" s="49"/>
      <c r="AJ321" s="49"/>
      <c r="AK321" s="49"/>
      <c r="AL321" s="49"/>
      <c r="AM321" s="49"/>
      <c r="AN321" s="49"/>
      <c r="AO321" s="49"/>
      <c r="AP321" s="49"/>
      <c r="AQ321" s="49"/>
      <c r="AR321" s="49"/>
      <c r="AS321" s="49"/>
      <c r="AT321" s="49"/>
      <c r="AU321" s="49"/>
    </row>
    <row r="322" spans="1:47" ht="18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  <c r="AG322" s="49"/>
      <c r="AH322" s="49"/>
      <c r="AI322" s="49"/>
      <c r="AJ322" s="49"/>
      <c r="AK322" s="49"/>
      <c r="AL322" s="49"/>
      <c r="AM322" s="49"/>
      <c r="AN322" s="49"/>
      <c r="AO322" s="49"/>
      <c r="AP322" s="49"/>
      <c r="AQ322" s="49"/>
      <c r="AR322" s="49"/>
      <c r="AS322" s="49"/>
      <c r="AT322" s="49"/>
      <c r="AU322" s="49"/>
    </row>
    <row r="323" spans="1:47" ht="18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</row>
    <row r="324" spans="1:47" ht="18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</row>
    <row r="325" spans="1:47" ht="18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</row>
    <row r="326" spans="1:47" ht="18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  <c r="AG326" s="49"/>
      <c r="AH326" s="49"/>
      <c r="AI326" s="49"/>
      <c r="AJ326" s="49"/>
      <c r="AK326" s="49"/>
      <c r="AL326" s="49"/>
      <c r="AM326" s="49"/>
      <c r="AN326" s="49"/>
      <c r="AO326" s="49"/>
      <c r="AP326" s="49"/>
      <c r="AQ326" s="49"/>
      <c r="AR326" s="49"/>
      <c r="AS326" s="49"/>
      <c r="AT326" s="49"/>
      <c r="AU326" s="49"/>
    </row>
    <row r="327" spans="1:47" ht="18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  <c r="AG327" s="49"/>
      <c r="AH327" s="49"/>
      <c r="AI327" s="49"/>
      <c r="AJ327" s="49"/>
      <c r="AK327" s="49"/>
      <c r="AL327" s="49"/>
      <c r="AM327" s="49"/>
      <c r="AN327" s="49"/>
      <c r="AO327" s="49"/>
      <c r="AP327" s="49"/>
      <c r="AQ327" s="49"/>
      <c r="AR327" s="49"/>
      <c r="AS327" s="49"/>
      <c r="AT327" s="49"/>
      <c r="AU327" s="49"/>
    </row>
    <row r="328" spans="1:47" ht="18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  <c r="AG328" s="49"/>
      <c r="AH328" s="49"/>
      <c r="AI328" s="49"/>
      <c r="AJ328" s="49"/>
      <c r="AK328" s="49"/>
      <c r="AL328" s="49"/>
      <c r="AM328" s="49"/>
      <c r="AN328" s="49"/>
      <c r="AO328" s="49"/>
      <c r="AP328" s="49"/>
      <c r="AQ328" s="49"/>
      <c r="AR328" s="49"/>
      <c r="AS328" s="49"/>
      <c r="AT328" s="49"/>
      <c r="AU328" s="49"/>
    </row>
    <row r="329" spans="1:47" ht="18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  <c r="AG329" s="49"/>
      <c r="AH329" s="49"/>
      <c r="AI329" s="49"/>
      <c r="AJ329" s="49"/>
      <c r="AK329" s="49"/>
      <c r="AL329" s="49"/>
      <c r="AM329" s="49"/>
      <c r="AN329" s="49"/>
      <c r="AO329" s="49"/>
      <c r="AP329" s="49"/>
      <c r="AQ329" s="49"/>
      <c r="AR329" s="49"/>
      <c r="AS329" s="49"/>
      <c r="AT329" s="49"/>
      <c r="AU329" s="49"/>
    </row>
    <row r="330" spans="1:47" ht="18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  <c r="AE330" s="49"/>
      <c r="AF330" s="49"/>
      <c r="AG330" s="49"/>
      <c r="AH330" s="49"/>
      <c r="AI330" s="49"/>
      <c r="AJ330" s="49"/>
      <c r="AK330" s="49"/>
      <c r="AL330" s="49"/>
      <c r="AM330" s="49"/>
      <c r="AN330" s="49"/>
      <c r="AO330" s="49"/>
      <c r="AP330" s="49"/>
      <c r="AQ330" s="49"/>
      <c r="AR330" s="49"/>
      <c r="AS330" s="49"/>
      <c r="AT330" s="49"/>
      <c r="AU330" s="49"/>
    </row>
    <row r="331" spans="1:47" ht="18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  <c r="AE331" s="49"/>
      <c r="AF331" s="49"/>
      <c r="AG331" s="49"/>
      <c r="AH331" s="49"/>
      <c r="AI331" s="49"/>
      <c r="AJ331" s="49"/>
      <c r="AK331" s="49"/>
      <c r="AL331" s="49"/>
      <c r="AM331" s="49"/>
      <c r="AN331" s="49"/>
      <c r="AO331" s="49"/>
      <c r="AP331" s="49"/>
      <c r="AQ331" s="49"/>
      <c r="AR331" s="49"/>
      <c r="AS331" s="49"/>
      <c r="AT331" s="49"/>
      <c r="AU331" s="49"/>
    </row>
    <row r="332" spans="1:47" ht="18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  <c r="AE332" s="49"/>
      <c r="AF332" s="49"/>
      <c r="AG332" s="49"/>
      <c r="AH332" s="49"/>
      <c r="AI332" s="49"/>
      <c r="AJ332" s="49"/>
      <c r="AK332" s="49"/>
      <c r="AL332" s="49"/>
      <c r="AM332" s="49"/>
      <c r="AN332" s="49"/>
      <c r="AO332" s="49"/>
      <c r="AP332" s="49"/>
      <c r="AQ332" s="49"/>
      <c r="AR332" s="49"/>
      <c r="AS332" s="49"/>
      <c r="AT332" s="49"/>
      <c r="AU332" s="49"/>
    </row>
    <row r="333" spans="1:47" ht="18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49"/>
      <c r="AL333" s="49"/>
      <c r="AM333" s="49"/>
      <c r="AN333" s="49"/>
      <c r="AO333" s="49"/>
      <c r="AP333" s="49"/>
      <c r="AQ333" s="49"/>
      <c r="AR333" s="49"/>
      <c r="AS333" s="49"/>
      <c r="AT333" s="49"/>
      <c r="AU333" s="49"/>
    </row>
    <row r="334" spans="1:47" ht="18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  <c r="AE334" s="49"/>
      <c r="AF334" s="49"/>
      <c r="AG334" s="49"/>
      <c r="AH334" s="49"/>
      <c r="AI334" s="49"/>
      <c r="AJ334" s="49"/>
      <c r="AK334" s="49"/>
      <c r="AL334" s="49"/>
      <c r="AM334" s="49"/>
      <c r="AN334" s="49"/>
      <c r="AO334" s="49"/>
      <c r="AP334" s="49"/>
      <c r="AQ334" s="49"/>
      <c r="AR334" s="49"/>
      <c r="AS334" s="49"/>
      <c r="AT334" s="49"/>
      <c r="AU334" s="49"/>
    </row>
    <row r="335" spans="1:47" ht="18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  <c r="AE335" s="49"/>
      <c r="AF335" s="49"/>
      <c r="AG335" s="49"/>
      <c r="AH335" s="49"/>
      <c r="AI335" s="49"/>
      <c r="AJ335" s="49"/>
      <c r="AK335" s="49"/>
      <c r="AL335" s="49"/>
      <c r="AM335" s="49"/>
      <c r="AN335" s="49"/>
      <c r="AO335" s="49"/>
      <c r="AP335" s="49"/>
      <c r="AQ335" s="49"/>
      <c r="AR335" s="49"/>
      <c r="AS335" s="49"/>
      <c r="AT335" s="49"/>
      <c r="AU335" s="49"/>
    </row>
    <row r="336" spans="1:47" ht="18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  <c r="AE336" s="49"/>
      <c r="AF336" s="49"/>
      <c r="AG336" s="49"/>
      <c r="AH336" s="49"/>
      <c r="AI336" s="49"/>
      <c r="AJ336" s="49"/>
      <c r="AK336" s="49"/>
      <c r="AL336" s="49"/>
      <c r="AM336" s="49"/>
      <c r="AN336" s="49"/>
      <c r="AO336" s="49"/>
      <c r="AP336" s="49"/>
      <c r="AQ336" s="49"/>
      <c r="AR336" s="49"/>
      <c r="AS336" s="49"/>
      <c r="AT336" s="49"/>
      <c r="AU336" s="49"/>
    </row>
    <row r="337" spans="1:47" ht="18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  <c r="AE337" s="49"/>
      <c r="AF337" s="49"/>
      <c r="AG337" s="49"/>
      <c r="AH337" s="49"/>
      <c r="AI337" s="49"/>
      <c r="AJ337" s="49"/>
      <c r="AK337" s="49"/>
      <c r="AL337" s="49"/>
      <c r="AM337" s="49"/>
      <c r="AN337" s="49"/>
      <c r="AO337" s="49"/>
      <c r="AP337" s="49"/>
      <c r="AQ337" s="49"/>
      <c r="AR337" s="49"/>
      <c r="AS337" s="49"/>
      <c r="AT337" s="49"/>
      <c r="AU337" s="49"/>
    </row>
    <row r="338" spans="1:47" ht="18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  <c r="AC338" s="49"/>
      <c r="AD338" s="49"/>
      <c r="AE338" s="49"/>
      <c r="AF338" s="49"/>
      <c r="AG338" s="49"/>
      <c r="AH338" s="49"/>
      <c r="AI338" s="49"/>
      <c r="AJ338" s="49"/>
      <c r="AK338" s="49"/>
      <c r="AL338" s="49"/>
      <c r="AM338" s="49"/>
      <c r="AN338" s="49"/>
      <c r="AO338" s="49"/>
      <c r="AP338" s="49"/>
      <c r="AQ338" s="49"/>
      <c r="AR338" s="49"/>
      <c r="AS338" s="49"/>
      <c r="AT338" s="49"/>
      <c r="AU338" s="49"/>
    </row>
    <row r="339" spans="1:47" ht="18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  <c r="AC339" s="49"/>
      <c r="AD339" s="49"/>
      <c r="AE339" s="49"/>
      <c r="AF339" s="49"/>
      <c r="AG339" s="49"/>
      <c r="AH339" s="49"/>
      <c r="AI339" s="49"/>
      <c r="AJ339" s="49"/>
      <c r="AK339" s="49"/>
      <c r="AL339" s="49"/>
      <c r="AM339" s="49"/>
      <c r="AN339" s="49"/>
      <c r="AO339" s="49"/>
      <c r="AP339" s="49"/>
      <c r="AQ339" s="49"/>
      <c r="AR339" s="49"/>
      <c r="AS339" s="49"/>
      <c r="AT339" s="49"/>
      <c r="AU339" s="49"/>
    </row>
    <row r="340" spans="1:47" ht="18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  <c r="AG340" s="49"/>
      <c r="AH340" s="49"/>
      <c r="AI340" s="49"/>
      <c r="AJ340" s="49"/>
      <c r="AK340" s="49"/>
      <c r="AL340" s="49"/>
      <c r="AM340" s="49"/>
      <c r="AN340" s="49"/>
      <c r="AO340" s="49"/>
      <c r="AP340" s="49"/>
      <c r="AQ340" s="49"/>
      <c r="AR340" s="49"/>
      <c r="AS340" s="49"/>
      <c r="AT340" s="49"/>
      <c r="AU340" s="49"/>
    </row>
    <row r="341" spans="1:47" ht="18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  <c r="AG341" s="49"/>
      <c r="AH341" s="49"/>
      <c r="AI341" s="49"/>
      <c r="AJ341" s="49"/>
      <c r="AK341" s="49"/>
      <c r="AL341" s="49"/>
      <c r="AM341" s="49"/>
      <c r="AN341" s="49"/>
      <c r="AO341" s="49"/>
      <c r="AP341" s="49"/>
      <c r="AQ341" s="49"/>
      <c r="AR341" s="49"/>
      <c r="AS341" s="49"/>
      <c r="AT341" s="49"/>
      <c r="AU341" s="49"/>
    </row>
    <row r="342" spans="1:47" ht="18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  <c r="AG342" s="49"/>
      <c r="AH342" s="49"/>
      <c r="AI342" s="49"/>
      <c r="AJ342" s="49"/>
      <c r="AK342" s="49"/>
      <c r="AL342" s="49"/>
      <c r="AM342" s="49"/>
      <c r="AN342" s="49"/>
      <c r="AO342" s="49"/>
      <c r="AP342" s="49"/>
      <c r="AQ342" s="49"/>
      <c r="AR342" s="49"/>
      <c r="AS342" s="49"/>
      <c r="AT342" s="49"/>
      <c r="AU342" s="49"/>
    </row>
    <row r="343" spans="1:47" ht="18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  <c r="AG343" s="49"/>
      <c r="AH343" s="49"/>
      <c r="AI343" s="49"/>
      <c r="AJ343" s="49"/>
      <c r="AK343" s="49"/>
      <c r="AL343" s="49"/>
      <c r="AM343" s="49"/>
      <c r="AN343" s="49"/>
      <c r="AO343" s="49"/>
      <c r="AP343" s="49"/>
      <c r="AQ343" s="49"/>
      <c r="AR343" s="49"/>
      <c r="AS343" s="49"/>
      <c r="AT343" s="49"/>
      <c r="AU343" s="49"/>
    </row>
    <row r="344" spans="1:47" ht="18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  <c r="AG344" s="49"/>
      <c r="AH344" s="49"/>
      <c r="AI344" s="49"/>
      <c r="AJ344" s="49"/>
      <c r="AK344" s="49"/>
      <c r="AL344" s="49"/>
      <c r="AM344" s="49"/>
      <c r="AN344" s="49"/>
      <c r="AO344" s="49"/>
      <c r="AP344" s="49"/>
      <c r="AQ344" s="49"/>
      <c r="AR344" s="49"/>
      <c r="AS344" s="49"/>
      <c r="AT344" s="49"/>
      <c r="AU344" s="49"/>
    </row>
    <row r="345" spans="1:47" ht="18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  <c r="AG345" s="49"/>
      <c r="AH345" s="49"/>
      <c r="AI345" s="49"/>
      <c r="AJ345" s="49"/>
      <c r="AK345" s="49"/>
      <c r="AL345" s="49"/>
      <c r="AM345" s="49"/>
      <c r="AN345" s="49"/>
      <c r="AO345" s="49"/>
      <c r="AP345" s="49"/>
      <c r="AQ345" s="49"/>
      <c r="AR345" s="49"/>
      <c r="AS345" s="49"/>
      <c r="AT345" s="49"/>
      <c r="AU345" s="49"/>
    </row>
    <row r="346" spans="1:47" ht="18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  <c r="AC346" s="49"/>
      <c r="AD346" s="49"/>
      <c r="AE346" s="49"/>
      <c r="AF346" s="49"/>
      <c r="AG346" s="49"/>
      <c r="AH346" s="49"/>
      <c r="AI346" s="49"/>
      <c r="AJ346" s="49"/>
      <c r="AK346" s="49"/>
      <c r="AL346" s="49"/>
      <c r="AM346" s="49"/>
      <c r="AN346" s="49"/>
      <c r="AO346" s="49"/>
      <c r="AP346" s="49"/>
      <c r="AQ346" s="49"/>
      <c r="AR346" s="49"/>
      <c r="AS346" s="49"/>
      <c r="AT346" s="49"/>
      <c r="AU346" s="49"/>
    </row>
    <row r="347" spans="1:47" ht="18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  <c r="AC347" s="49"/>
      <c r="AD347" s="49"/>
      <c r="AE347" s="49"/>
      <c r="AF347" s="49"/>
      <c r="AG347" s="49"/>
      <c r="AH347" s="49"/>
      <c r="AI347" s="49"/>
      <c r="AJ347" s="49"/>
      <c r="AK347" s="49"/>
      <c r="AL347" s="49"/>
      <c r="AM347" s="49"/>
      <c r="AN347" s="49"/>
      <c r="AO347" s="49"/>
      <c r="AP347" s="49"/>
      <c r="AQ347" s="49"/>
      <c r="AR347" s="49"/>
      <c r="AS347" s="49"/>
      <c r="AT347" s="49"/>
      <c r="AU347" s="49"/>
    </row>
    <row r="348" spans="1:47" ht="18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  <c r="AG348" s="49"/>
      <c r="AH348" s="49"/>
      <c r="AI348" s="49"/>
      <c r="AJ348" s="49"/>
      <c r="AK348" s="49"/>
      <c r="AL348" s="49"/>
      <c r="AM348" s="49"/>
      <c r="AN348" s="49"/>
      <c r="AO348" s="49"/>
      <c r="AP348" s="49"/>
      <c r="AQ348" s="49"/>
      <c r="AR348" s="49"/>
      <c r="AS348" s="49"/>
      <c r="AT348" s="49"/>
      <c r="AU348" s="49"/>
    </row>
    <row r="349" spans="1:47" ht="18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  <c r="AC349" s="49"/>
      <c r="AD349" s="49"/>
      <c r="AE349" s="49"/>
      <c r="AF349" s="49"/>
      <c r="AG349" s="49"/>
      <c r="AH349" s="49"/>
      <c r="AI349" s="49"/>
      <c r="AJ349" s="49"/>
      <c r="AK349" s="49"/>
      <c r="AL349" s="49"/>
      <c r="AM349" s="49"/>
      <c r="AN349" s="49"/>
      <c r="AO349" s="49"/>
      <c r="AP349" s="49"/>
      <c r="AQ349" s="49"/>
      <c r="AR349" s="49"/>
      <c r="AS349" s="49"/>
      <c r="AT349" s="49"/>
      <c r="AU349" s="49"/>
    </row>
    <row r="350" spans="1:47" ht="18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  <c r="AC350" s="49"/>
      <c r="AD350" s="49"/>
      <c r="AE350" s="49"/>
      <c r="AF350" s="49"/>
      <c r="AG350" s="49"/>
      <c r="AH350" s="49"/>
      <c r="AI350" s="49"/>
      <c r="AJ350" s="49"/>
      <c r="AK350" s="49"/>
      <c r="AL350" s="49"/>
      <c r="AM350" s="49"/>
      <c r="AN350" s="49"/>
      <c r="AO350" s="49"/>
      <c r="AP350" s="49"/>
      <c r="AQ350" s="49"/>
      <c r="AR350" s="49"/>
      <c r="AS350" s="49"/>
      <c r="AT350" s="49"/>
      <c r="AU350" s="49"/>
    </row>
    <row r="351" spans="1:47" ht="18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  <c r="AC351" s="49"/>
      <c r="AD351" s="49"/>
      <c r="AE351" s="49"/>
      <c r="AF351" s="49"/>
      <c r="AG351" s="49"/>
      <c r="AH351" s="49"/>
      <c r="AI351" s="49"/>
      <c r="AJ351" s="49"/>
      <c r="AK351" s="49"/>
      <c r="AL351" s="49"/>
      <c r="AM351" s="49"/>
      <c r="AN351" s="49"/>
      <c r="AO351" s="49"/>
      <c r="AP351" s="49"/>
      <c r="AQ351" s="49"/>
      <c r="AR351" s="49"/>
      <c r="AS351" s="49"/>
      <c r="AT351" s="49"/>
      <c r="AU351" s="49"/>
    </row>
    <row r="352" spans="1:47" ht="18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  <c r="AC352" s="49"/>
      <c r="AD352" s="49"/>
      <c r="AE352" s="49"/>
      <c r="AF352" s="49"/>
      <c r="AG352" s="49"/>
      <c r="AH352" s="49"/>
      <c r="AI352" s="49"/>
      <c r="AJ352" s="49"/>
      <c r="AK352" s="49"/>
      <c r="AL352" s="49"/>
      <c r="AM352" s="49"/>
      <c r="AN352" s="49"/>
      <c r="AO352" s="49"/>
      <c r="AP352" s="49"/>
      <c r="AQ352" s="49"/>
      <c r="AR352" s="49"/>
      <c r="AS352" s="49"/>
      <c r="AT352" s="49"/>
      <c r="AU352" s="49"/>
    </row>
    <row r="353" spans="1:47" ht="18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  <c r="AC353" s="49"/>
      <c r="AD353" s="49"/>
      <c r="AE353" s="49"/>
      <c r="AF353" s="49"/>
      <c r="AG353" s="49"/>
      <c r="AH353" s="49"/>
      <c r="AI353" s="49"/>
      <c r="AJ353" s="49"/>
      <c r="AK353" s="49"/>
      <c r="AL353" s="49"/>
      <c r="AM353" s="49"/>
      <c r="AN353" s="49"/>
      <c r="AO353" s="49"/>
      <c r="AP353" s="49"/>
      <c r="AQ353" s="49"/>
      <c r="AR353" s="49"/>
      <c r="AS353" s="49"/>
      <c r="AT353" s="49"/>
      <c r="AU353" s="49"/>
    </row>
    <row r="354" spans="1:47" ht="18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  <c r="AC354" s="49"/>
      <c r="AD354" s="49"/>
      <c r="AE354" s="49"/>
      <c r="AF354" s="49"/>
      <c r="AG354" s="49"/>
      <c r="AH354" s="49"/>
      <c r="AI354" s="49"/>
      <c r="AJ354" s="49"/>
      <c r="AK354" s="49"/>
      <c r="AL354" s="49"/>
      <c r="AM354" s="49"/>
      <c r="AN354" s="49"/>
      <c r="AO354" s="49"/>
      <c r="AP354" s="49"/>
      <c r="AQ354" s="49"/>
      <c r="AR354" s="49"/>
      <c r="AS354" s="49"/>
      <c r="AT354" s="49"/>
      <c r="AU354" s="49"/>
    </row>
    <row r="355" spans="1:47" ht="18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  <c r="AC355" s="49"/>
      <c r="AD355" s="49"/>
      <c r="AE355" s="49"/>
      <c r="AF355" s="49"/>
      <c r="AG355" s="49"/>
      <c r="AH355" s="49"/>
      <c r="AI355" s="49"/>
      <c r="AJ355" s="49"/>
      <c r="AK355" s="49"/>
      <c r="AL355" s="49"/>
      <c r="AM355" s="49"/>
      <c r="AN355" s="49"/>
      <c r="AO355" s="49"/>
      <c r="AP355" s="49"/>
      <c r="AQ355" s="49"/>
      <c r="AR355" s="49"/>
      <c r="AS355" s="49"/>
      <c r="AT355" s="49"/>
      <c r="AU355" s="49"/>
    </row>
    <row r="356" spans="1:47" ht="18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  <c r="AC356" s="49"/>
      <c r="AD356" s="49"/>
      <c r="AE356" s="49"/>
      <c r="AF356" s="49"/>
      <c r="AG356" s="49"/>
      <c r="AH356" s="49"/>
      <c r="AI356" s="49"/>
      <c r="AJ356" s="49"/>
      <c r="AK356" s="49"/>
      <c r="AL356" s="49"/>
      <c r="AM356" s="49"/>
      <c r="AN356" s="49"/>
      <c r="AO356" s="49"/>
      <c r="AP356" s="49"/>
      <c r="AQ356" s="49"/>
      <c r="AR356" s="49"/>
      <c r="AS356" s="49"/>
      <c r="AT356" s="49"/>
      <c r="AU356" s="49"/>
    </row>
    <row r="357" spans="1:47" ht="18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  <c r="AG357" s="49"/>
      <c r="AH357" s="49"/>
      <c r="AI357" s="49"/>
      <c r="AJ357" s="49"/>
      <c r="AK357" s="49"/>
      <c r="AL357" s="49"/>
      <c r="AM357" s="49"/>
      <c r="AN357" s="49"/>
      <c r="AO357" s="49"/>
      <c r="AP357" s="49"/>
      <c r="AQ357" s="49"/>
      <c r="AR357" s="49"/>
      <c r="AS357" s="49"/>
      <c r="AT357" s="49"/>
      <c r="AU357" s="49"/>
    </row>
    <row r="358" spans="1:47" ht="18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  <c r="AC358" s="49"/>
      <c r="AD358" s="49"/>
      <c r="AE358" s="49"/>
      <c r="AF358" s="49"/>
      <c r="AG358" s="49"/>
      <c r="AH358" s="49"/>
      <c r="AI358" s="49"/>
      <c r="AJ358" s="49"/>
      <c r="AK358" s="49"/>
      <c r="AL358" s="49"/>
      <c r="AM358" s="49"/>
      <c r="AN358" s="49"/>
      <c r="AO358" s="49"/>
      <c r="AP358" s="49"/>
      <c r="AQ358" s="49"/>
      <c r="AR358" s="49"/>
      <c r="AS358" s="49"/>
      <c r="AT358" s="49"/>
      <c r="AU358" s="49"/>
    </row>
    <row r="359" spans="1:47" ht="18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  <c r="AC359" s="49"/>
      <c r="AD359" s="49"/>
      <c r="AE359" s="49"/>
      <c r="AF359" s="49"/>
      <c r="AG359" s="49"/>
      <c r="AH359" s="49"/>
      <c r="AI359" s="49"/>
      <c r="AJ359" s="49"/>
      <c r="AK359" s="49"/>
      <c r="AL359" s="49"/>
      <c r="AM359" s="49"/>
      <c r="AN359" s="49"/>
      <c r="AO359" s="49"/>
      <c r="AP359" s="49"/>
      <c r="AQ359" s="49"/>
      <c r="AR359" s="49"/>
      <c r="AS359" s="49"/>
      <c r="AT359" s="49"/>
      <c r="AU359" s="49"/>
    </row>
    <row r="360" spans="1:47" ht="18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  <c r="AC360" s="49"/>
      <c r="AD360" s="49"/>
      <c r="AE360" s="49"/>
      <c r="AF360" s="49"/>
      <c r="AG360" s="49"/>
      <c r="AH360" s="49"/>
      <c r="AI360" s="49"/>
      <c r="AJ360" s="49"/>
      <c r="AK360" s="49"/>
      <c r="AL360" s="49"/>
      <c r="AM360" s="49"/>
      <c r="AN360" s="49"/>
      <c r="AO360" s="49"/>
      <c r="AP360" s="49"/>
      <c r="AQ360" s="49"/>
      <c r="AR360" s="49"/>
      <c r="AS360" s="49"/>
      <c r="AT360" s="49"/>
      <c r="AU360" s="49"/>
    </row>
    <row r="361" spans="1:47" ht="18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  <c r="AC361" s="49"/>
      <c r="AD361" s="49"/>
      <c r="AE361" s="49"/>
      <c r="AF361" s="49"/>
      <c r="AG361" s="49"/>
      <c r="AH361" s="49"/>
      <c r="AI361" s="49"/>
      <c r="AJ361" s="49"/>
      <c r="AK361" s="49"/>
      <c r="AL361" s="49"/>
      <c r="AM361" s="49"/>
      <c r="AN361" s="49"/>
      <c r="AO361" s="49"/>
      <c r="AP361" s="49"/>
      <c r="AQ361" s="49"/>
      <c r="AR361" s="49"/>
      <c r="AS361" s="49"/>
      <c r="AT361" s="49"/>
      <c r="AU361" s="49"/>
    </row>
    <row r="362" spans="1:47" ht="18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  <c r="AC362" s="49"/>
      <c r="AD362" s="49"/>
      <c r="AE362" s="49"/>
      <c r="AF362" s="49"/>
      <c r="AG362" s="49"/>
      <c r="AH362" s="49"/>
      <c r="AI362" s="49"/>
      <c r="AJ362" s="49"/>
      <c r="AK362" s="49"/>
      <c r="AL362" s="49"/>
      <c r="AM362" s="49"/>
      <c r="AN362" s="49"/>
      <c r="AO362" s="49"/>
      <c r="AP362" s="49"/>
      <c r="AQ362" s="49"/>
      <c r="AR362" s="49"/>
      <c r="AS362" s="49"/>
      <c r="AT362" s="49"/>
      <c r="AU362" s="49"/>
    </row>
    <row r="363" spans="1:47" ht="18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  <c r="AC363" s="49"/>
      <c r="AD363" s="49"/>
      <c r="AE363" s="49"/>
      <c r="AF363" s="49"/>
      <c r="AG363" s="49"/>
      <c r="AH363" s="49"/>
      <c r="AI363" s="49"/>
      <c r="AJ363" s="49"/>
      <c r="AK363" s="49"/>
      <c r="AL363" s="49"/>
      <c r="AM363" s="49"/>
      <c r="AN363" s="49"/>
      <c r="AO363" s="49"/>
      <c r="AP363" s="49"/>
      <c r="AQ363" s="49"/>
      <c r="AR363" s="49"/>
      <c r="AS363" s="49"/>
      <c r="AT363" s="49"/>
      <c r="AU363" s="49"/>
    </row>
    <row r="364" spans="1:47" ht="18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  <c r="AG364" s="49"/>
      <c r="AH364" s="49"/>
      <c r="AI364" s="49"/>
      <c r="AJ364" s="49"/>
      <c r="AK364" s="49"/>
      <c r="AL364" s="49"/>
      <c r="AM364" s="49"/>
      <c r="AN364" s="49"/>
      <c r="AO364" s="49"/>
      <c r="AP364" s="49"/>
      <c r="AQ364" s="49"/>
      <c r="AR364" s="49"/>
      <c r="AS364" s="49"/>
      <c r="AT364" s="49"/>
      <c r="AU364" s="49"/>
    </row>
    <row r="365" spans="1:47" ht="18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  <c r="AC365" s="49"/>
      <c r="AD365" s="49"/>
      <c r="AE365" s="49"/>
      <c r="AF365" s="49"/>
      <c r="AG365" s="49"/>
      <c r="AH365" s="49"/>
      <c r="AI365" s="49"/>
      <c r="AJ365" s="49"/>
      <c r="AK365" s="49"/>
      <c r="AL365" s="49"/>
      <c r="AM365" s="49"/>
      <c r="AN365" s="49"/>
      <c r="AO365" s="49"/>
      <c r="AP365" s="49"/>
      <c r="AQ365" s="49"/>
      <c r="AR365" s="49"/>
      <c r="AS365" s="49"/>
      <c r="AT365" s="49"/>
      <c r="AU365" s="49"/>
    </row>
    <row r="366" spans="1:47" ht="18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  <c r="AC366" s="49"/>
      <c r="AD366" s="49"/>
      <c r="AE366" s="49"/>
      <c r="AF366" s="49"/>
      <c r="AG366" s="49"/>
      <c r="AH366" s="49"/>
      <c r="AI366" s="49"/>
      <c r="AJ366" s="49"/>
      <c r="AK366" s="49"/>
      <c r="AL366" s="49"/>
      <c r="AM366" s="49"/>
      <c r="AN366" s="49"/>
      <c r="AO366" s="49"/>
      <c r="AP366" s="49"/>
      <c r="AQ366" s="49"/>
      <c r="AR366" s="49"/>
      <c r="AS366" s="49"/>
      <c r="AT366" s="49"/>
      <c r="AU366" s="49"/>
    </row>
    <row r="367" spans="1:47" ht="18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  <c r="AC367" s="49"/>
      <c r="AD367" s="49"/>
      <c r="AE367" s="49"/>
      <c r="AF367" s="49"/>
      <c r="AG367" s="49"/>
      <c r="AH367" s="49"/>
      <c r="AI367" s="49"/>
      <c r="AJ367" s="49"/>
      <c r="AK367" s="49"/>
      <c r="AL367" s="49"/>
      <c r="AM367" s="49"/>
      <c r="AN367" s="49"/>
      <c r="AO367" s="49"/>
      <c r="AP367" s="49"/>
      <c r="AQ367" s="49"/>
      <c r="AR367" s="49"/>
      <c r="AS367" s="49"/>
      <c r="AT367" s="49"/>
      <c r="AU367" s="49"/>
    </row>
    <row r="368" spans="1:47" ht="18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  <c r="AC368" s="49"/>
      <c r="AD368" s="49"/>
      <c r="AE368" s="49"/>
      <c r="AF368" s="49"/>
      <c r="AG368" s="49"/>
      <c r="AH368" s="49"/>
      <c r="AI368" s="49"/>
      <c r="AJ368" s="49"/>
      <c r="AK368" s="49"/>
      <c r="AL368" s="49"/>
      <c r="AM368" s="49"/>
      <c r="AN368" s="49"/>
      <c r="AO368" s="49"/>
      <c r="AP368" s="49"/>
      <c r="AQ368" s="49"/>
      <c r="AR368" s="49"/>
      <c r="AS368" s="49"/>
      <c r="AT368" s="49"/>
      <c r="AU368" s="49"/>
    </row>
    <row r="369" spans="1:47" ht="18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  <c r="AC369" s="49"/>
      <c r="AD369" s="49"/>
      <c r="AE369" s="49"/>
      <c r="AF369" s="49"/>
      <c r="AG369" s="49"/>
      <c r="AH369" s="49"/>
      <c r="AI369" s="49"/>
      <c r="AJ369" s="49"/>
      <c r="AK369" s="49"/>
      <c r="AL369" s="49"/>
      <c r="AM369" s="49"/>
      <c r="AN369" s="49"/>
      <c r="AO369" s="49"/>
      <c r="AP369" s="49"/>
      <c r="AQ369" s="49"/>
      <c r="AR369" s="49"/>
      <c r="AS369" s="49"/>
      <c r="AT369" s="49"/>
      <c r="AU369" s="49"/>
    </row>
    <row r="370" spans="1:47" ht="18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  <c r="AC370" s="49"/>
      <c r="AD370" s="49"/>
      <c r="AE370" s="49"/>
      <c r="AF370" s="49"/>
      <c r="AG370" s="49"/>
      <c r="AH370" s="49"/>
      <c r="AI370" s="49"/>
      <c r="AJ370" s="49"/>
      <c r="AK370" s="49"/>
      <c r="AL370" s="49"/>
      <c r="AM370" s="49"/>
      <c r="AN370" s="49"/>
      <c r="AO370" s="49"/>
      <c r="AP370" s="49"/>
      <c r="AQ370" s="49"/>
      <c r="AR370" s="49"/>
      <c r="AS370" s="49"/>
      <c r="AT370" s="49"/>
      <c r="AU370" s="49"/>
    </row>
    <row r="371" spans="1:47" ht="18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  <c r="AC371" s="49"/>
      <c r="AD371" s="49"/>
      <c r="AE371" s="49"/>
      <c r="AF371" s="49"/>
      <c r="AG371" s="49"/>
      <c r="AH371" s="49"/>
      <c r="AI371" s="49"/>
      <c r="AJ371" s="49"/>
      <c r="AK371" s="49"/>
      <c r="AL371" s="49"/>
      <c r="AM371" s="49"/>
      <c r="AN371" s="49"/>
      <c r="AO371" s="49"/>
      <c r="AP371" s="49"/>
      <c r="AQ371" s="49"/>
      <c r="AR371" s="49"/>
      <c r="AS371" s="49"/>
      <c r="AT371" s="49"/>
      <c r="AU371" s="49"/>
    </row>
    <row r="372" spans="1:47" ht="18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  <c r="AC372" s="49"/>
      <c r="AD372" s="49"/>
      <c r="AE372" s="49"/>
      <c r="AF372" s="49"/>
      <c r="AG372" s="49"/>
      <c r="AH372" s="49"/>
      <c r="AI372" s="49"/>
      <c r="AJ372" s="49"/>
      <c r="AK372" s="49"/>
      <c r="AL372" s="49"/>
      <c r="AM372" s="49"/>
      <c r="AN372" s="49"/>
      <c r="AO372" s="49"/>
      <c r="AP372" s="49"/>
      <c r="AQ372" s="49"/>
      <c r="AR372" s="49"/>
      <c r="AS372" s="49"/>
      <c r="AT372" s="49"/>
      <c r="AU372" s="49"/>
    </row>
    <row r="373" spans="1:47" ht="18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  <c r="AC373" s="49"/>
      <c r="AD373" s="49"/>
      <c r="AE373" s="49"/>
      <c r="AF373" s="49"/>
      <c r="AG373" s="49"/>
      <c r="AH373" s="49"/>
      <c r="AI373" s="49"/>
      <c r="AJ373" s="49"/>
      <c r="AK373" s="49"/>
      <c r="AL373" s="49"/>
      <c r="AM373" s="49"/>
      <c r="AN373" s="49"/>
      <c r="AO373" s="49"/>
      <c r="AP373" s="49"/>
      <c r="AQ373" s="49"/>
      <c r="AR373" s="49"/>
      <c r="AS373" s="49"/>
      <c r="AT373" s="49"/>
      <c r="AU373" s="49"/>
    </row>
    <row r="374" spans="1:47" ht="18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  <c r="AF374" s="49"/>
      <c r="AG374" s="49"/>
      <c r="AH374" s="49"/>
      <c r="AI374" s="49"/>
      <c r="AJ374" s="49"/>
      <c r="AK374" s="49"/>
      <c r="AL374" s="49"/>
      <c r="AM374" s="49"/>
      <c r="AN374" s="49"/>
      <c r="AO374" s="49"/>
      <c r="AP374" s="49"/>
      <c r="AQ374" s="49"/>
      <c r="AR374" s="49"/>
      <c r="AS374" s="49"/>
      <c r="AT374" s="49"/>
      <c r="AU374" s="49"/>
    </row>
    <row r="375" spans="1:47" ht="18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  <c r="AC375" s="49"/>
      <c r="AD375" s="49"/>
      <c r="AE375" s="49"/>
      <c r="AF375" s="49"/>
      <c r="AG375" s="49"/>
      <c r="AH375" s="49"/>
      <c r="AI375" s="49"/>
      <c r="AJ375" s="49"/>
      <c r="AK375" s="49"/>
      <c r="AL375" s="49"/>
      <c r="AM375" s="49"/>
      <c r="AN375" s="49"/>
      <c r="AO375" s="49"/>
      <c r="AP375" s="49"/>
      <c r="AQ375" s="49"/>
      <c r="AR375" s="49"/>
      <c r="AS375" s="49"/>
      <c r="AT375" s="49"/>
      <c r="AU375" s="49"/>
    </row>
    <row r="376" spans="1:47" ht="18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  <c r="AC376" s="49"/>
      <c r="AD376" s="49"/>
      <c r="AE376" s="49"/>
      <c r="AF376" s="49"/>
      <c r="AG376" s="49"/>
      <c r="AH376" s="49"/>
      <c r="AI376" s="49"/>
      <c r="AJ376" s="49"/>
      <c r="AK376" s="49"/>
      <c r="AL376" s="49"/>
      <c r="AM376" s="49"/>
      <c r="AN376" s="49"/>
      <c r="AO376" s="49"/>
      <c r="AP376" s="49"/>
      <c r="AQ376" s="49"/>
      <c r="AR376" s="49"/>
      <c r="AS376" s="49"/>
      <c r="AT376" s="49"/>
      <c r="AU376" s="49"/>
    </row>
    <row r="377" spans="1:47" ht="18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  <c r="AC377" s="49"/>
      <c r="AD377" s="49"/>
      <c r="AE377" s="49"/>
      <c r="AF377" s="49"/>
      <c r="AG377" s="49"/>
      <c r="AH377" s="49"/>
      <c r="AI377" s="49"/>
      <c r="AJ377" s="49"/>
      <c r="AK377" s="49"/>
      <c r="AL377" s="49"/>
      <c r="AM377" s="49"/>
      <c r="AN377" s="49"/>
      <c r="AO377" s="49"/>
      <c r="AP377" s="49"/>
      <c r="AQ377" s="49"/>
      <c r="AR377" s="49"/>
      <c r="AS377" s="49"/>
      <c r="AT377" s="49"/>
      <c r="AU377" s="49"/>
    </row>
    <row r="378" spans="1:47" ht="18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  <c r="AC378" s="49"/>
      <c r="AD378" s="49"/>
      <c r="AE378" s="49"/>
      <c r="AF378" s="49"/>
      <c r="AG378" s="49"/>
      <c r="AH378" s="49"/>
      <c r="AI378" s="49"/>
      <c r="AJ378" s="49"/>
      <c r="AK378" s="49"/>
      <c r="AL378" s="49"/>
      <c r="AM378" s="49"/>
      <c r="AN378" s="49"/>
      <c r="AO378" s="49"/>
      <c r="AP378" s="49"/>
      <c r="AQ378" s="49"/>
      <c r="AR378" s="49"/>
      <c r="AS378" s="49"/>
      <c r="AT378" s="49"/>
      <c r="AU378" s="49"/>
    </row>
    <row r="379" spans="1:47" ht="18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  <c r="AC379" s="49"/>
      <c r="AD379" s="49"/>
      <c r="AE379" s="49"/>
      <c r="AF379" s="49"/>
      <c r="AG379" s="49"/>
      <c r="AH379" s="49"/>
      <c r="AI379" s="49"/>
      <c r="AJ379" s="49"/>
      <c r="AK379" s="49"/>
      <c r="AL379" s="49"/>
      <c r="AM379" s="49"/>
      <c r="AN379" s="49"/>
      <c r="AO379" s="49"/>
      <c r="AP379" s="49"/>
      <c r="AQ379" s="49"/>
      <c r="AR379" s="49"/>
      <c r="AS379" s="49"/>
      <c r="AT379" s="49"/>
      <c r="AU379" s="49"/>
    </row>
    <row r="380" spans="1:47" ht="18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  <c r="AC380" s="49"/>
      <c r="AD380" s="49"/>
      <c r="AE380" s="49"/>
      <c r="AF380" s="49"/>
      <c r="AG380" s="49"/>
      <c r="AH380" s="49"/>
      <c r="AI380" s="49"/>
      <c r="AJ380" s="49"/>
      <c r="AK380" s="49"/>
      <c r="AL380" s="49"/>
      <c r="AM380" s="49"/>
      <c r="AN380" s="49"/>
      <c r="AO380" s="49"/>
      <c r="AP380" s="49"/>
      <c r="AQ380" s="49"/>
      <c r="AR380" s="49"/>
      <c r="AS380" s="49"/>
      <c r="AT380" s="49"/>
      <c r="AU380" s="49"/>
    </row>
    <row r="381" spans="1:47" ht="18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  <c r="AC381" s="49"/>
      <c r="AD381" s="49"/>
      <c r="AE381" s="49"/>
      <c r="AF381" s="49"/>
      <c r="AG381" s="49"/>
      <c r="AH381" s="49"/>
      <c r="AI381" s="49"/>
      <c r="AJ381" s="49"/>
      <c r="AK381" s="49"/>
      <c r="AL381" s="49"/>
      <c r="AM381" s="49"/>
      <c r="AN381" s="49"/>
      <c r="AO381" s="49"/>
      <c r="AP381" s="49"/>
      <c r="AQ381" s="49"/>
      <c r="AR381" s="49"/>
      <c r="AS381" s="49"/>
      <c r="AT381" s="49"/>
      <c r="AU381" s="49"/>
    </row>
    <row r="382" spans="1:47" ht="18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  <c r="AC382" s="49"/>
      <c r="AD382" s="49"/>
      <c r="AE382" s="49"/>
      <c r="AF382" s="49"/>
      <c r="AG382" s="49"/>
      <c r="AH382" s="49"/>
      <c r="AI382" s="49"/>
      <c r="AJ382" s="49"/>
      <c r="AK382" s="49"/>
      <c r="AL382" s="49"/>
      <c r="AM382" s="49"/>
      <c r="AN382" s="49"/>
      <c r="AO382" s="49"/>
      <c r="AP382" s="49"/>
      <c r="AQ382" s="49"/>
      <c r="AR382" s="49"/>
      <c r="AS382" s="49"/>
      <c r="AT382" s="49"/>
      <c r="AU382" s="49"/>
    </row>
    <row r="383" spans="1:47" ht="18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  <c r="AC383" s="49"/>
      <c r="AD383" s="49"/>
      <c r="AE383" s="49"/>
      <c r="AF383" s="49"/>
      <c r="AG383" s="49"/>
      <c r="AH383" s="49"/>
      <c r="AI383" s="49"/>
      <c r="AJ383" s="49"/>
      <c r="AK383" s="49"/>
      <c r="AL383" s="49"/>
      <c r="AM383" s="49"/>
      <c r="AN383" s="49"/>
      <c r="AO383" s="49"/>
      <c r="AP383" s="49"/>
      <c r="AQ383" s="49"/>
      <c r="AR383" s="49"/>
      <c r="AS383" s="49"/>
      <c r="AT383" s="49"/>
      <c r="AU383" s="49"/>
    </row>
    <row r="384" spans="1:47" ht="18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  <c r="AC384" s="49"/>
      <c r="AD384" s="49"/>
      <c r="AE384" s="49"/>
      <c r="AF384" s="49"/>
      <c r="AG384" s="49"/>
      <c r="AH384" s="49"/>
      <c r="AI384" s="49"/>
      <c r="AJ384" s="49"/>
      <c r="AK384" s="49"/>
      <c r="AL384" s="49"/>
      <c r="AM384" s="49"/>
      <c r="AN384" s="49"/>
      <c r="AO384" s="49"/>
      <c r="AP384" s="49"/>
      <c r="AQ384" s="49"/>
      <c r="AR384" s="49"/>
      <c r="AS384" s="49"/>
      <c r="AT384" s="49"/>
      <c r="AU384" s="49"/>
    </row>
    <row r="385" spans="1:47" ht="18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  <c r="AC385" s="49"/>
      <c r="AD385" s="49"/>
      <c r="AE385" s="49"/>
      <c r="AF385" s="49"/>
      <c r="AG385" s="49"/>
      <c r="AH385" s="49"/>
      <c r="AI385" s="49"/>
      <c r="AJ385" s="49"/>
      <c r="AK385" s="49"/>
      <c r="AL385" s="49"/>
      <c r="AM385" s="49"/>
      <c r="AN385" s="49"/>
      <c r="AO385" s="49"/>
      <c r="AP385" s="49"/>
      <c r="AQ385" s="49"/>
      <c r="AR385" s="49"/>
      <c r="AS385" s="49"/>
      <c r="AT385" s="49"/>
      <c r="AU385" s="49"/>
    </row>
    <row r="386" spans="1:47" ht="18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  <c r="AC386" s="49"/>
      <c r="AD386" s="49"/>
      <c r="AE386" s="49"/>
      <c r="AF386" s="49"/>
      <c r="AG386" s="49"/>
      <c r="AH386" s="49"/>
      <c r="AI386" s="49"/>
      <c r="AJ386" s="49"/>
      <c r="AK386" s="49"/>
      <c r="AL386" s="49"/>
      <c r="AM386" s="49"/>
      <c r="AN386" s="49"/>
      <c r="AO386" s="49"/>
      <c r="AP386" s="49"/>
      <c r="AQ386" s="49"/>
      <c r="AR386" s="49"/>
      <c r="AS386" s="49"/>
      <c r="AT386" s="49"/>
      <c r="AU386" s="49"/>
    </row>
    <row r="387" spans="1:47" ht="18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  <c r="AC387" s="49"/>
      <c r="AD387" s="49"/>
      <c r="AE387" s="49"/>
      <c r="AF387" s="49"/>
      <c r="AG387" s="49"/>
      <c r="AH387" s="49"/>
      <c r="AI387" s="49"/>
      <c r="AJ387" s="49"/>
      <c r="AK387" s="49"/>
      <c r="AL387" s="49"/>
      <c r="AM387" s="49"/>
      <c r="AN387" s="49"/>
      <c r="AO387" s="49"/>
      <c r="AP387" s="49"/>
      <c r="AQ387" s="49"/>
      <c r="AR387" s="49"/>
      <c r="AS387" s="49"/>
      <c r="AT387" s="49"/>
      <c r="AU387" s="49"/>
    </row>
    <row r="388" spans="1:47" ht="18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  <c r="AC388" s="49"/>
      <c r="AD388" s="49"/>
      <c r="AE388" s="49"/>
      <c r="AF388" s="49"/>
      <c r="AG388" s="49"/>
      <c r="AH388" s="49"/>
      <c r="AI388" s="49"/>
      <c r="AJ388" s="49"/>
      <c r="AK388" s="49"/>
      <c r="AL388" s="49"/>
      <c r="AM388" s="49"/>
      <c r="AN388" s="49"/>
      <c r="AO388" s="49"/>
      <c r="AP388" s="49"/>
      <c r="AQ388" s="49"/>
      <c r="AR388" s="49"/>
      <c r="AS388" s="49"/>
      <c r="AT388" s="49"/>
      <c r="AU388" s="49"/>
    </row>
    <row r="389" spans="1:47" ht="18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  <c r="AC389" s="49"/>
      <c r="AD389" s="49"/>
      <c r="AE389" s="49"/>
      <c r="AF389" s="49"/>
      <c r="AG389" s="49"/>
      <c r="AH389" s="49"/>
      <c r="AI389" s="49"/>
      <c r="AJ389" s="49"/>
      <c r="AK389" s="49"/>
      <c r="AL389" s="49"/>
      <c r="AM389" s="49"/>
      <c r="AN389" s="49"/>
      <c r="AO389" s="49"/>
      <c r="AP389" s="49"/>
      <c r="AQ389" s="49"/>
      <c r="AR389" s="49"/>
      <c r="AS389" s="49"/>
      <c r="AT389" s="49"/>
      <c r="AU389" s="49"/>
    </row>
    <row r="390" spans="1:47" ht="18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  <c r="AC390" s="49"/>
      <c r="AD390" s="49"/>
      <c r="AE390" s="49"/>
      <c r="AF390" s="49"/>
      <c r="AG390" s="49"/>
      <c r="AH390" s="49"/>
      <c r="AI390" s="49"/>
      <c r="AJ390" s="49"/>
      <c r="AK390" s="49"/>
      <c r="AL390" s="49"/>
      <c r="AM390" s="49"/>
      <c r="AN390" s="49"/>
      <c r="AO390" s="49"/>
      <c r="AP390" s="49"/>
      <c r="AQ390" s="49"/>
      <c r="AR390" s="49"/>
      <c r="AS390" s="49"/>
      <c r="AT390" s="49"/>
      <c r="AU390" s="49"/>
    </row>
    <row r="391" spans="1:47" ht="18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  <c r="AC391" s="49"/>
      <c r="AD391" s="49"/>
      <c r="AE391" s="49"/>
      <c r="AF391" s="49"/>
      <c r="AG391" s="49"/>
      <c r="AH391" s="49"/>
      <c r="AI391" s="49"/>
      <c r="AJ391" s="49"/>
      <c r="AK391" s="49"/>
      <c r="AL391" s="49"/>
      <c r="AM391" s="49"/>
      <c r="AN391" s="49"/>
      <c r="AO391" s="49"/>
      <c r="AP391" s="49"/>
      <c r="AQ391" s="49"/>
      <c r="AR391" s="49"/>
      <c r="AS391" s="49"/>
      <c r="AT391" s="49"/>
      <c r="AU391" s="49"/>
    </row>
    <row r="392" spans="1:47" ht="18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  <c r="AC392" s="49"/>
      <c r="AD392" s="49"/>
      <c r="AE392" s="49"/>
      <c r="AF392" s="49"/>
      <c r="AG392" s="49"/>
      <c r="AH392" s="49"/>
      <c r="AI392" s="49"/>
      <c r="AJ392" s="49"/>
      <c r="AK392" s="49"/>
      <c r="AL392" s="49"/>
      <c r="AM392" s="49"/>
      <c r="AN392" s="49"/>
      <c r="AO392" s="49"/>
      <c r="AP392" s="49"/>
      <c r="AQ392" s="49"/>
      <c r="AR392" s="49"/>
      <c r="AS392" s="49"/>
      <c r="AT392" s="49"/>
      <c r="AU392" s="49"/>
    </row>
    <row r="393" spans="1:47" ht="18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  <c r="AC393" s="49"/>
      <c r="AD393" s="49"/>
      <c r="AE393" s="49"/>
      <c r="AF393" s="49"/>
      <c r="AG393" s="49"/>
      <c r="AH393" s="49"/>
      <c r="AI393" s="49"/>
      <c r="AJ393" s="49"/>
      <c r="AK393" s="49"/>
      <c r="AL393" s="49"/>
      <c r="AM393" s="49"/>
      <c r="AN393" s="49"/>
      <c r="AO393" s="49"/>
      <c r="AP393" s="49"/>
      <c r="AQ393" s="49"/>
      <c r="AR393" s="49"/>
      <c r="AS393" s="49"/>
      <c r="AT393" s="49"/>
      <c r="AU393" s="49"/>
    </row>
    <row r="394" spans="1:47" ht="18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  <c r="AC394" s="49"/>
      <c r="AD394" s="49"/>
      <c r="AE394" s="49"/>
      <c r="AF394" s="49"/>
      <c r="AG394" s="49"/>
      <c r="AH394" s="49"/>
      <c r="AI394" s="49"/>
      <c r="AJ394" s="49"/>
      <c r="AK394" s="49"/>
      <c r="AL394" s="49"/>
      <c r="AM394" s="49"/>
      <c r="AN394" s="49"/>
      <c r="AO394" s="49"/>
      <c r="AP394" s="49"/>
      <c r="AQ394" s="49"/>
      <c r="AR394" s="49"/>
      <c r="AS394" s="49"/>
      <c r="AT394" s="49"/>
      <c r="AU394" s="49"/>
    </row>
    <row r="395" spans="1:47" ht="18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  <c r="AC395" s="49"/>
      <c r="AD395" s="49"/>
      <c r="AE395" s="49"/>
      <c r="AF395" s="49"/>
      <c r="AG395" s="49"/>
      <c r="AH395" s="49"/>
      <c r="AI395" s="49"/>
      <c r="AJ395" s="49"/>
      <c r="AK395" s="49"/>
      <c r="AL395" s="49"/>
      <c r="AM395" s="49"/>
      <c r="AN395" s="49"/>
      <c r="AO395" s="49"/>
      <c r="AP395" s="49"/>
      <c r="AQ395" s="49"/>
      <c r="AR395" s="49"/>
      <c r="AS395" s="49"/>
      <c r="AT395" s="49"/>
      <c r="AU395" s="49"/>
    </row>
    <row r="396" spans="1:47" ht="18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  <c r="AC396" s="49"/>
      <c r="AD396" s="49"/>
      <c r="AE396" s="49"/>
      <c r="AF396" s="49"/>
      <c r="AG396" s="49"/>
      <c r="AH396" s="49"/>
      <c r="AI396" s="49"/>
      <c r="AJ396" s="49"/>
      <c r="AK396" s="49"/>
      <c r="AL396" s="49"/>
      <c r="AM396" s="49"/>
      <c r="AN396" s="49"/>
      <c r="AO396" s="49"/>
      <c r="AP396" s="49"/>
      <c r="AQ396" s="49"/>
      <c r="AR396" s="49"/>
      <c r="AS396" s="49"/>
      <c r="AT396" s="49"/>
      <c r="AU396" s="49"/>
    </row>
    <row r="397" spans="1:47" ht="18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  <c r="AC397" s="49"/>
      <c r="AD397" s="49"/>
      <c r="AE397" s="49"/>
      <c r="AF397" s="49"/>
      <c r="AG397" s="49"/>
      <c r="AH397" s="49"/>
      <c r="AI397" s="49"/>
      <c r="AJ397" s="49"/>
      <c r="AK397" s="49"/>
      <c r="AL397" s="49"/>
      <c r="AM397" s="49"/>
      <c r="AN397" s="49"/>
      <c r="AO397" s="49"/>
      <c r="AP397" s="49"/>
      <c r="AQ397" s="49"/>
      <c r="AR397" s="49"/>
      <c r="AS397" s="49"/>
      <c r="AT397" s="49"/>
      <c r="AU397" s="49"/>
    </row>
    <row r="398" spans="1:47" ht="18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  <c r="AC398" s="49"/>
      <c r="AD398" s="49"/>
      <c r="AE398" s="49"/>
      <c r="AF398" s="49"/>
      <c r="AG398" s="49"/>
      <c r="AH398" s="49"/>
      <c r="AI398" s="49"/>
      <c r="AJ398" s="49"/>
      <c r="AK398" s="49"/>
      <c r="AL398" s="49"/>
      <c r="AM398" s="49"/>
      <c r="AN398" s="49"/>
      <c r="AO398" s="49"/>
      <c r="AP398" s="49"/>
      <c r="AQ398" s="49"/>
      <c r="AR398" s="49"/>
      <c r="AS398" s="49"/>
      <c r="AT398" s="49"/>
      <c r="AU398" s="49"/>
    </row>
    <row r="399" spans="1:47" ht="18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  <c r="AC399" s="49"/>
      <c r="AD399" s="49"/>
      <c r="AE399" s="49"/>
      <c r="AF399" s="49"/>
      <c r="AG399" s="49"/>
      <c r="AH399" s="49"/>
      <c r="AI399" s="49"/>
      <c r="AJ399" s="49"/>
      <c r="AK399" s="49"/>
      <c r="AL399" s="49"/>
      <c r="AM399" s="49"/>
      <c r="AN399" s="49"/>
      <c r="AO399" s="49"/>
      <c r="AP399" s="49"/>
      <c r="AQ399" s="49"/>
      <c r="AR399" s="49"/>
      <c r="AS399" s="49"/>
      <c r="AT399" s="49"/>
      <c r="AU399" s="49"/>
    </row>
    <row r="400" spans="1:47" ht="18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  <c r="AF400" s="49"/>
      <c r="AG400" s="49"/>
      <c r="AH400" s="49"/>
      <c r="AI400" s="49"/>
      <c r="AJ400" s="49"/>
      <c r="AK400" s="49"/>
      <c r="AL400" s="49"/>
      <c r="AM400" s="49"/>
      <c r="AN400" s="49"/>
      <c r="AO400" s="49"/>
      <c r="AP400" s="49"/>
      <c r="AQ400" s="49"/>
      <c r="AR400" s="49"/>
      <c r="AS400" s="49"/>
      <c r="AT400" s="49"/>
      <c r="AU400" s="49"/>
    </row>
    <row r="401" spans="1:47" ht="18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  <c r="AF401" s="49"/>
      <c r="AG401" s="49"/>
      <c r="AH401" s="49"/>
      <c r="AI401" s="49"/>
      <c r="AJ401" s="49"/>
      <c r="AK401" s="49"/>
      <c r="AL401" s="49"/>
      <c r="AM401" s="49"/>
      <c r="AN401" s="49"/>
      <c r="AO401" s="49"/>
      <c r="AP401" s="49"/>
      <c r="AQ401" s="49"/>
      <c r="AR401" s="49"/>
      <c r="AS401" s="49"/>
      <c r="AT401" s="49"/>
      <c r="AU401" s="49"/>
    </row>
    <row r="402" spans="1:47" ht="18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  <c r="AC402" s="49"/>
      <c r="AD402" s="49"/>
      <c r="AE402" s="49"/>
      <c r="AF402" s="49"/>
      <c r="AG402" s="49"/>
      <c r="AH402" s="49"/>
      <c r="AI402" s="49"/>
      <c r="AJ402" s="49"/>
      <c r="AK402" s="49"/>
      <c r="AL402" s="49"/>
      <c r="AM402" s="49"/>
      <c r="AN402" s="49"/>
      <c r="AO402" s="49"/>
      <c r="AP402" s="49"/>
      <c r="AQ402" s="49"/>
      <c r="AR402" s="49"/>
      <c r="AS402" s="49"/>
      <c r="AT402" s="49"/>
      <c r="AU402" s="49"/>
    </row>
    <row r="403" spans="1:47" ht="18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  <c r="AF403" s="49"/>
      <c r="AG403" s="49"/>
      <c r="AH403" s="49"/>
      <c r="AI403" s="49"/>
      <c r="AJ403" s="49"/>
      <c r="AK403" s="49"/>
      <c r="AL403" s="49"/>
      <c r="AM403" s="49"/>
      <c r="AN403" s="49"/>
      <c r="AO403" s="49"/>
      <c r="AP403" s="49"/>
      <c r="AQ403" s="49"/>
      <c r="AR403" s="49"/>
      <c r="AS403" s="49"/>
      <c r="AT403" s="49"/>
      <c r="AU403" s="49"/>
    </row>
    <row r="404" spans="1:47" ht="18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  <c r="AF404" s="49"/>
      <c r="AG404" s="49"/>
      <c r="AH404" s="49"/>
      <c r="AI404" s="49"/>
      <c r="AJ404" s="49"/>
      <c r="AK404" s="49"/>
      <c r="AL404" s="49"/>
      <c r="AM404" s="49"/>
      <c r="AN404" s="49"/>
      <c r="AO404" s="49"/>
      <c r="AP404" s="49"/>
      <c r="AQ404" s="49"/>
      <c r="AR404" s="49"/>
      <c r="AS404" s="49"/>
      <c r="AT404" s="49"/>
      <c r="AU404" s="49"/>
    </row>
    <row r="405" spans="1:47" ht="18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  <c r="AC405" s="49"/>
      <c r="AD405" s="49"/>
      <c r="AE405" s="49"/>
      <c r="AF405" s="49"/>
      <c r="AG405" s="49"/>
      <c r="AH405" s="49"/>
      <c r="AI405" s="49"/>
      <c r="AJ405" s="49"/>
      <c r="AK405" s="49"/>
      <c r="AL405" s="49"/>
      <c r="AM405" s="49"/>
      <c r="AN405" s="49"/>
      <c r="AO405" s="49"/>
      <c r="AP405" s="49"/>
      <c r="AQ405" s="49"/>
      <c r="AR405" s="49"/>
      <c r="AS405" s="49"/>
      <c r="AT405" s="49"/>
      <c r="AU405" s="49"/>
    </row>
    <row r="406" spans="1:47" ht="18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  <c r="AC406" s="49"/>
      <c r="AD406" s="49"/>
      <c r="AE406" s="49"/>
      <c r="AF406" s="49"/>
      <c r="AG406" s="49"/>
      <c r="AH406" s="49"/>
      <c r="AI406" s="49"/>
      <c r="AJ406" s="49"/>
      <c r="AK406" s="49"/>
      <c r="AL406" s="49"/>
      <c r="AM406" s="49"/>
      <c r="AN406" s="49"/>
      <c r="AO406" s="49"/>
      <c r="AP406" s="49"/>
      <c r="AQ406" s="49"/>
      <c r="AR406" s="49"/>
      <c r="AS406" s="49"/>
      <c r="AT406" s="49"/>
      <c r="AU406" s="49"/>
    </row>
    <row r="407" spans="1:47" ht="18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  <c r="AC407" s="49"/>
      <c r="AD407" s="49"/>
      <c r="AE407" s="49"/>
      <c r="AF407" s="49"/>
      <c r="AG407" s="49"/>
      <c r="AH407" s="49"/>
      <c r="AI407" s="49"/>
      <c r="AJ407" s="49"/>
      <c r="AK407" s="49"/>
      <c r="AL407" s="49"/>
      <c r="AM407" s="49"/>
      <c r="AN407" s="49"/>
      <c r="AO407" s="49"/>
      <c r="AP407" s="49"/>
      <c r="AQ407" s="49"/>
      <c r="AR407" s="49"/>
      <c r="AS407" s="49"/>
      <c r="AT407" s="49"/>
      <c r="AU407" s="49"/>
    </row>
    <row r="408" spans="1:47" ht="18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  <c r="AC408" s="49"/>
      <c r="AD408" s="49"/>
      <c r="AE408" s="49"/>
      <c r="AF408" s="49"/>
      <c r="AG408" s="49"/>
      <c r="AH408" s="49"/>
      <c r="AI408" s="49"/>
      <c r="AJ408" s="49"/>
      <c r="AK408" s="49"/>
      <c r="AL408" s="49"/>
      <c r="AM408" s="49"/>
      <c r="AN408" s="49"/>
      <c r="AO408" s="49"/>
      <c r="AP408" s="49"/>
      <c r="AQ408" s="49"/>
      <c r="AR408" s="49"/>
      <c r="AS408" s="49"/>
      <c r="AT408" s="49"/>
      <c r="AU408" s="49"/>
    </row>
    <row r="409" spans="1:47" ht="18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  <c r="AC409" s="49"/>
      <c r="AD409" s="49"/>
      <c r="AE409" s="49"/>
      <c r="AF409" s="49"/>
      <c r="AG409" s="49"/>
      <c r="AH409" s="49"/>
      <c r="AI409" s="49"/>
      <c r="AJ409" s="49"/>
      <c r="AK409" s="49"/>
      <c r="AL409" s="49"/>
      <c r="AM409" s="49"/>
      <c r="AN409" s="49"/>
      <c r="AO409" s="49"/>
      <c r="AP409" s="49"/>
      <c r="AQ409" s="49"/>
      <c r="AR409" s="49"/>
      <c r="AS409" s="49"/>
      <c r="AT409" s="49"/>
      <c r="AU409" s="49"/>
    </row>
    <row r="410" spans="1:47" ht="18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  <c r="AC410" s="49"/>
      <c r="AD410" s="49"/>
      <c r="AE410" s="49"/>
      <c r="AF410" s="49"/>
      <c r="AG410" s="49"/>
      <c r="AH410" s="49"/>
      <c r="AI410" s="49"/>
      <c r="AJ410" s="49"/>
      <c r="AK410" s="49"/>
      <c r="AL410" s="49"/>
      <c r="AM410" s="49"/>
      <c r="AN410" s="49"/>
      <c r="AO410" s="49"/>
      <c r="AP410" s="49"/>
      <c r="AQ410" s="49"/>
      <c r="AR410" s="49"/>
      <c r="AS410" s="49"/>
      <c r="AT410" s="49"/>
      <c r="AU410" s="49"/>
    </row>
    <row r="411" spans="1:47" ht="18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  <c r="AC411" s="49"/>
      <c r="AD411" s="49"/>
      <c r="AE411" s="49"/>
      <c r="AF411" s="49"/>
      <c r="AG411" s="49"/>
      <c r="AH411" s="49"/>
      <c r="AI411" s="49"/>
      <c r="AJ411" s="49"/>
      <c r="AK411" s="49"/>
      <c r="AL411" s="49"/>
      <c r="AM411" s="49"/>
      <c r="AN411" s="49"/>
      <c r="AO411" s="49"/>
      <c r="AP411" s="49"/>
      <c r="AQ411" s="49"/>
      <c r="AR411" s="49"/>
      <c r="AS411" s="49"/>
      <c r="AT411" s="49"/>
      <c r="AU411" s="49"/>
    </row>
    <row r="412" spans="1:47" ht="18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  <c r="AC412" s="49"/>
      <c r="AD412" s="49"/>
      <c r="AE412" s="49"/>
      <c r="AF412" s="49"/>
      <c r="AG412" s="49"/>
      <c r="AH412" s="49"/>
      <c r="AI412" s="49"/>
      <c r="AJ412" s="49"/>
      <c r="AK412" s="49"/>
      <c r="AL412" s="49"/>
      <c r="AM412" s="49"/>
      <c r="AN412" s="49"/>
      <c r="AO412" s="49"/>
      <c r="AP412" s="49"/>
      <c r="AQ412" s="49"/>
      <c r="AR412" s="49"/>
      <c r="AS412" s="49"/>
      <c r="AT412" s="49"/>
      <c r="AU412" s="49"/>
    </row>
    <row r="413" spans="1:47" ht="18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  <c r="AC413" s="49"/>
      <c r="AD413" s="49"/>
      <c r="AE413" s="49"/>
      <c r="AF413" s="49"/>
      <c r="AG413" s="49"/>
      <c r="AH413" s="49"/>
      <c r="AI413" s="49"/>
      <c r="AJ413" s="49"/>
      <c r="AK413" s="49"/>
      <c r="AL413" s="49"/>
      <c r="AM413" s="49"/>
      <c r="AN413" s="49"/>
      <c r="AO413" s="49"/>
      <c r="AP413" s="49"/>
      <c r="AQ413" s="49"/>
      <c r="AR413" s="49"/>
      <c r="AS413" s="49"/>
      <c r="AT413" s="49"/>
      <c r="AU413" s="49"/>
    </row>
    <row r="414" spans="1:47" ht="18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  <c r="AC414" s="49"/>
      <c r="AD414" s="49"/>
      <c r="AE414" s="49"/>
      <c r="AF414" s="49"/>
      <c r="AG414" s="49"/>
      <c r="AH414" s="49"/>
      <c r="AI414" s="49"/>
      <c r="AJ414" s="49"/>
      <c r="AK414" s="49"/>
      <c r="AL414" s="49"/>
      <c r="AM414" s="49"/>
      <c r="AN414" s="49"/>
      <c r="AO414" s="49"/>
      <c r="AP414" s="49"/>
      <c r="AQ414" s="49"/>
      <c r="AR414" s="49"/>
      <c r="AS414" s="49"/>
      <c r="AT414" s="49"/>
      <c r="AU414" s="49"/>
    </row>
    <row r="415" spans="1:47" ht="18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  <c r="AC415" s="49"/>
      <c r="AD415" s="49"/>
      <c r="AE415" s="49"/>
      <c r="AF415" s="49"/>
      <c r="AG415" s="49"/>
      <c r="AH415" s="49"/>
      <c r="AI415" s="49"/>
      <c r="AJ415" s="49"/>
      <c r="AK415" s="49"/>
      <c r="AL415" s="49"/>
      <c r="AM415" s="49"/>
      <c r="AN415" s="49"/>
      <c r="AO415" s="49"/>
      <c r="AP415" s="49"/>
      <c r="AQ415" s="49"/>
      <c r="AR415" s="49"/>
      <c r="AS415" s="49"/>
      <c r="AT415" s="49"/>
      <c r="AU415" s="49"/>
    </row>
    <row r="416" spans="1:47" ht="18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  <c r="AF416" s="49"/>
      <c r="AG416" s="49"/>
      <c r="AH416" s="49"/>
      <c r="AI416" s="49"/>
      <c r="AJ416" s="49"/>
      <c r="AK416" s="49"/>
      <c r="AL416" s="49"/>
      <c r="AM416" s="49"/>
      <c r="AN416" s="49"/>
      <c r="AO416" s="49"/>
      <c r="AP416" s="49"/>
      <c r="AQ416" s="49"/>
      <c r="AR416" s="49"/>
      <c r="AS416" s="49"/>
      <c r="AT416" s="49"/>
      <c r="AU416" s="49"/>
    </row>
    <row r="417" spans="1:47" ht="18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  <c r="AF417" s="49"/>
      <c r="AG417" s="49"/>
      <c r="AH417" s="49"/>
      <c r="AI417" s="49"/>
      <c r="AJ417" s="49"/>
      <c r="AK417" s="49"/>
      <c r="AL417" s="49"/>
      <c r="AM417" s="49"/>
      <c r="AN417" s="49"/>
      <c r="AO417" s="49"/>
      <c r="AP417" s="49"/>
      <c r="AQ417" s="49"/>
      <c r="AR417" s="49"/>
      <c r="AS417" s="49"/>
      <c r="AT417" s="49"/>
      <c r="AU417" s="49"/>
    </row>
    <row r="418" spans="1:47" ht="18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  <c r="AC418" s="49"/>
      <c r="AD418" s="49"/>
      <c r="AE418" s="49"/>
      <c r="AF418" s="49"/>
      <c r="AG418" s="49"/>
      <c r="AH418" s="49"/>
      <c r="AI418" s="49"/>
      <c r="AJ418" s="49"/>
      <c r="AK418" s="49"/>
      <c r="AL418" s="49"/>
      <c r="AM418" s="49"/>
      <c r="AN418" s="49"/>
      <c r="AO418" s="49"/>
      <c r="AP418" s="49"/>
      <c r="AQ418" s="49"/>
      <c r="AR418" s="49"/>
      <c r="AS418" s="49"/>
      <c r="AT418" s="49"/>
      <c r="AU418" s="49"/>
    </row>
    <row r="419" spans="1:47" ht="18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  <c r="AC419" s="49"/>
      <c r="AD419" s="49"/>
      <c r="AE419" s="49"/>
      <c r="AF419" s="49"/>
      <c r="AG419" s="49"/>
      <c r="AH419" s="49"/>
      <c r="AI419" s="49"/>
      <c r="AJ419" s="49"/>
      <c r="AK419" s="49"/>
      <c r="AL419" s="49"/>
      <c r="AM419" s="49"/>
      <c r="AN419" s="49"/>
      <c r="AO419" s="49"/>
      <c r="AP419" s="49"/>
      <c r="AQ419" s="49"/>
      <c r="AR419" s="49"/>
      <c r="AS419" s="49"/>
      <c r="AT419" s="49"/>
      <c r="AU419" s="49"/>
    </row>
    <row r="420" spans="1:47" ht="18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  <c r="AC420" s="49"/>
      <c r="AD420" s="49"/>
      <c r="AE420" s="49"/>
      <c r="AF420" s="49"/>
      <c r="AG420" s="49"/>
      <c r="AH420" s="49"/>
      <c r="AI420" s="49"/>
      <c r="AJ420" s="49"/>
      <c r="AK420" s="49"/>
      <c r="AL420" s="49"/>
      <c r="AM420" s="49"/>
      <c r="AN420" s="49"/>
      <c r="AO420" s="49"/>
      <c r="AP420" s="49"/>
      <c r="AQ420" s="49"/>
      <c r="AR420" s="49"/>
      <c r="AS420" s="49"/>
      <c r="AT420" s="49"/>
      <c r="AU420" s="49"/>
    </row>
    <row r="421" spans="1:47" ht="18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  <c r="AC421" s="49"/>
      <c r="AD421" s="49"/>
      <c r="AE421" s="49"/>
      <c r="AF421" s="49"/>
      <c r="AG421" s="49"/>
      <c r="AH421" s="49"/>
      <c r="AI421" s="49"/>
      <c r="AJ421" s="49"/>
      <c r="AK421" s="49"/>
      <c r="AL421" s="49"/>
      <c r="AM421" s="49"/>
      <c r="AN421" s="49"/>
      <c r="AO421" s="49"/>
      <c r="AP421" s="49"/>
      <c r="AQ421" s="49"/>
      <c r="AR421" s="49"/>
      <c r="AS421" s="49"/>
      <c r="AT421" s="49"/>
      <c r="AU421" s="49"/>
    </row>
    <row r="422" spans="1:47" ht="18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  <c r="AC422" s="49"/>
      <c r="AD422" s="49"/>
      <c r="AE422" s="49"/>
      <c r="AF422" s="49"/>
      <c r="AG422" s="49"/>
      <c r="AH422" s="49"/>
      <c r="AI422" s="49"/>
      <c r="AJ422" s="49"/>
      <c r="AK422" s="49"/>
      <c r="AL422" s="49"/>
      <c r="AM422" s="49"/>
      <c r="AN422" s="49"/>
      <c r="AO422" s="49"/>
      <c r="AP422" s="49"/>
      <c r="AQ422" s="49"/>
      <c r="AR422" s="49"/>
      <c r="AS422" s="49"/>
      <c r="AT422" s="49"/>
      <c r="AU422" s="49"/>
    </row>
    <row r="423" spans="1:47" ht="18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  <c r="AC423" s="49"/>
      <c r="AD423" s="49"/>
      <c r="AE423" s="49"/>
      <c r="AF423" s="49"/>
      <c r="AG423" s="49"/>
      <c r="AH423" s="49"/>
      <c r="AI423" s="49"/>
      <c r="AJ423" s="49"/>
      <c r="AK423" s="49"/>
      <c r="AL423" s="49"/>
      <c r="AM423" s="49"/>
      <c r="AN423" s="49"/>
      <c r="AO423" s="49"/>
      <c r="AP423" s="49"/>
      <c r="AQ423" s="49"/>
      <c r="AR423" s="49"/>
      <c r="AS423" s="49"/>
      <c r="AT423" s="49"/>
      <c r="AU423" s="49"/>
    </row>
    <row r="424" spans="1:47" ht="18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  <c r="AC424" s="49"/>
      <c r="AD424" s="49"/>
      <c r="AE424" s="49"/>
      <c r="AF424" s="49"/>
      <c r="AG424" s="49"/>
      <c r="AH424" s="49"/>
      <c r="AI424" s="49"/>
      <c r="AJ424" s="49"/>
      <c r="AK424" s="49"/>
      <c r="AL424" s="49"/>
      <c r="AM424" s="49"/>
      <c r="AN424" s="49"/>
      <c r="AO424" s="49"/>
      <c r="AP424" s="49"/>
      <c r="AQ424" s="49"/>
      <c r="AR424" s="49"/>
      <c r="AS424" s="49"/>
      <c r="AT424" s="49"/>
      <c r="AU424" s="49"/>
    </row>
    <row r="425" spans="1:47" ht="18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  <c r="AC425" s="49"/>
      <c r="AD425" s="49"/>
      <c r="AE425" s="49"/>
      <c r="AF425" s="49"/>
      <c r="AG425" s="49"/>
      <c r="AH425" s="49"/>
      <c r="AI425" s="49"/>
      <c r="AJ425" s="49"/>
      <c r="AK425" s="49"/>
      <c r="AL425" s="49"/>
      <c r="AM425" s="49"/>
      <c r="AN425" s="49"/>
      <c r="AO425" s="49"/>
      <c r="AP425" s="49"/>
      <c r="AQ425" s="49"/>
      <c r="AR425" s="49"/>
      <c r="AS425" s="49"/>
      <c r="AT425" s="49"/>
      <c r="AU425" s="49"/>
    </row>
    <row r="426" spans="1:47" ht="18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  <c r="AC426" s="49"/>
      <c r="AD426" s="49"/>
      <c r="AE426" s="49"/>
      <c r="AF426" s="49"/>
      <c r="AG426" s="49"/>
      <c r="AH426" s="49"/>
      <c r="AI426" s="49"/>
      <c r="AJ426" s="49"/>
      <c r="AK426" s="49"/>
      <c r="AL426" s="49"/>
      <c r="AM426" s="49"/>
      <c r="AN426" s="49"/>
      <c r="AO426" s="49"/>
      <c r="AP426" s="49"/>
      <c r="AQ426" s="49"/>
      <c r="AR426" s="49"/>
      <c r="AS426" s="49"/>
      <c r="AT426" s="49"/>
      <c r="AU426" s="49"/>
    </row>
    <row r="427" spans="1:47" ht="18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  <c r="AC427" s="49"/>
      <c r="AD427" s="49"/>
      <c r="AE427" s="49"/>
      <c r="AF427" s="49"/>
      <c r="AG427" s="49"/>
      <c r="AH427" s="49"/>
      <c r="AI427" s="49"/>
      <c r="AJ427" s="49"/>
      <c r="AK427" s="49"/>
      <c r="AL427" s="49"/>
      <c r="AM427" s="49"/>
      <c r="AN427" s="49"/>
      <c r="AO427" s="49"/>
      <c r="AP427" s="49"/>
      <c r="AQ427" s="49"/>
      <c r="AR427" s="49"/>
      <c r="AS427" s="49"/>
      <c r="AT427" s="49"/>
      <c r="AU427" s="49"/>
    </row>
    <row r="428" spans="1:47" ht="18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  <c r="AC428" s="49"/>
      <c r="AD428" s="49"/>
      <c r="AE428" s="49"/>
      <c r="AF428" s="49"/>
      <c r="AG428" s="49"/>
      <c r="AH428" s="49"/>
      <c r="AI428" s="49"/>
      <c r="AJ428" s="49"/>
      <c r="AK428" s="49"/>
      <c r="AL428" s="49"/>
      <c r="AM428" s="49"/>
      <c r="AN428" s="49"/>
      <c r="AO428" s="49"/>
      <c r="AP428" s="49"/>
      <c r="AQ428" s="49"/>
      <c r="AR428" s="49"/>
      <c r="AS428" s="49"/>
      <c r="AT428" s="49"/>
      <c r="AU428" s="49"/>
    </row>
    <row r="429" spans="1:47" ht="18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  <c r="AC429" s="49"/>
      <c r="AD429" s="49"/>
      <c r="AE429" s="49"/>
      <c r="AF429" s="49"/>
      <c r="AG429" s="49"/>
      <c r="AH429" s="49"/>
      <c r="AI429" s="49"/>
      <c r="AJ429" s="49"/>
      <c r="AK429" s="49"/>
      <c r="AL429" s="49"/>
      <c r="AM429" s="49"/>
      <c r="AN429" s="49"/>
      <c r="AO429" s="49"/>
      <c r="AP429" s="49"/>
      <c r="AQ429" s="49"/>
      <c r="AR429" s="49"/>
      <c r="AS429" s="49"/>
      <c r="AT429" s="49"/>
      <c r="AU429" s="49"/>
    </row>
    <row r="430" spans="1:47" ht="18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  <c r="AC430" s="49"/>
      <c r="AD430" s="49"/>
      <c r="AE430" s="49"/>
      <c r="AF430" s="49"/>
      <c r="AG430" s="49"/>
      <c r="AH430" s="49"/>
      <c r="AI430" s="49"/>
      <c r="AJ430" s="49"/>
      <c r="AK430" s="49"/>
      <c r="AL430" s="49"/>
      <c r="AM430" s="49"/>
      <c r="AN430" s="49"/>
      <c r="AO430" s="49"/>
      <c r="AP430" s="49"/>
      <c r="AQ430" s="49"/>
      <c r="AR430" s="49"/>
      <c r="AS430" s="49"/>
      <c r="AT430" s="49"/>
      <c r="AU430" s="49"/>
    </row>
    <row r="431" spans="1:47" ht="18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  <c r="AF431" s="49"/>
      <c r="AG431" s="49"/>
      <c r="AH431" s="49"/>
      <c r="AI431" s="49"/>
      <c r="AJ431" s="49"/>
      <c r="AK431" s="49"/>
      <c r="AL431" s="49"/>
      <c r="AM431" s="49"/>
      <c r="AN431" s="49"/>
      <c r="AO431" s="49"/>
      <c r="AP431" s="49"/>
      <c r="AQ431" s="49"/>
      <c r="AR431" s="49"/>
      <c r="AS431" s="49"/>
      <c r="AT431" s="49"/>
      <c r="AU431" s="49"/>
    </row>
    <row r="432" spans="1:47" ht="18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  <c r="AF432" s="49"/>
      <c r="AG432" s="49"/>
      <c r="AH432" s="49"/>
      <c r="AI432" s="49"/>
      <c r="AJ432" s="49"/>
      <c r="AK432" s="49"/>
      <c r="AL432" s="49"/>
      <c r="AM432" s="49"/>
      <c r="AN432" s="49"/>
      <c r="AO432" s="49"/>
      <c r="AP432" s="49"/>
      <c r="AQ432" s="49"/>
      <c r="AR432" s="49"/>
      <c r="AS432" s="49"/>
      <c r="AT432" s="49"/>
      <c r="AU432" s="49"/>
    </row>
    <row r="433" spans="1:47" ht="18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  <c r="AF433" s="49"/>
      <c r="AG433" s="49"/>
      <c r="AH433" s="49"/>
      <c r="AI433" s="49"/>
      <c r="AJ433" s="49"/>
      <c r="AK433" s="49"/>
      <c r="AL433" s="49"/>
      <c r="AM433" s="49"/>
      <c r="AN433" s="49"/>
      <c r="AO433" s="49"/>
      <c r="AP433" s="49"/>
      <c r="AQ433" s="49"/>
      <c r="AR433" s="49"/>
      <c r="AS433" s="49"/>
      <c r="AT433" s="49"/>
      <c r="AU433" s="49"/>
    </row>
    <row r="434" spans="1:47" ht="18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  <c r="AC434" s="49"/>
      <c r="AD434" s="49"/>
      <c r="AE434" s="49"/>
      <c r="AF434" s="49"/>
      <c r="AG434" s="49"/>
      <c r="AH434" s="49"/>
      <c r="AI434" s="49"/>
      <c r="AJ434" s="49"/>
      <c r="AK434" s="49"/>
      <c r="AL434" s="49"/>
      <c r="AM434" s="49"/>
      <c r="AN434" s="49"/>
      <c r="AO434" s="49"/>
      <c r="AP434" s="49"/>
      <c r="AQ434" s="49"/>
      <c r="AR434" s="49"/>
      <c r="AS434" s="49"/>
      <c r="AT434" s="49"/>
      <c r="AU434" s="49"/>
    </row>
    <row r="435" spans="1:47" ht="18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  <c r="AC435" s="49"/>
      <c r="AD435" s="49"/>
      <c r="AE435" s="49"/>
      <c r="AF435" s="49"/>
      <c r="AG435" s="49"/>
      <c r="AH435" s="49"/>
      <c r="AI435" s="49"/>
      <c r="AJ435" s="49"/>
      <c r="AK435" s="49"/>
      <c r="AL435" s="49"/>
      <c r="AM435" s="49"/>
      <c r="AN435" s="49"/>
      <c r="AO435" s="49"/>
      <c r="AP435" s="49"/>
      <c r="AQ435" s="49"/>
      <c r="AR435" s="49"/>
      <c r="AS435" s="49"/>
      <c r="AT435" s="49"/>
      <c r="AU435" s="49"/>
    </row>
    <row r="436" spans="1:47" ht="18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  <c r="AC436" s="49"/>
      <c r="AD436" s="49"/>
      <c r="AE436" s="49"/>
      <c r="AF436" s="49"/>
      <c r="AG436" s="49"/>
      <c r="AH436" s="49"/>
      <c r="AI436" s="49"/>
      <c r="AJ436" s="49"/>
      <c r="AK436" s="49"/>
      <c r="AL436" s="49"/>
      <c r="AM436" s="49"/>
      <c r="AN436" s="49"/>
      <c r="AO436" s="49"/>
      <c r="AP436" s="49"/>
      <c r="AQ436" s="49"/>
      <c r="AR436" s="49"/>
      <c r="AS436" s="49"/>
      <c r="AT436" s="49"/>
      <c r="AU436" s="49"/>
    </row>
    <row r="437" spans="1:47" ht="18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  <c r="AF437" s="49"/>
      <c r="AG437" s="49"/>
      <c r="AH437" s="49"/>
      <c r="AI437" s="49"/>
      <c r="AJ437" s="49"/>
      <c r="AK437" s="49"/>
      <c r="AL437" s="49"/>
      <c r="AM437" s="49"/>
      <c r="AN437" s="49"/>
      <c r="AO437" s="49"/>
      <c r="AP437" s="49"/>
      <c r="AQ437" s="49"/>
      <c r="AR437" s="49"/>
      <c r="AS437" s="49"/>
      <c r="AT437" s="49"/>
      <c r="AU437" s="49"/>
    </row>
    <row r="438" spans="1:47" ht="18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  <c r="AC438" s="49"/>
      <c r="AD438" s="49"/>
      <c r="AE438" s="49"/>
      <c r="AF438" s="49"/>
      <c r="AG438" s="49"/>
      <c r="AH438" s="49"/>
      <c r="AI438" s="49"/>
      <c r="AJ438" s="49"/>
      <c r="AK438" s="49"/>
      <c r="AL438" s="49"/>
      <c r="AM438" s="49"/>
      <c r="AN438" s="49"/>
      <c r="AO438" s="49"/>
      <c r="AP438" s="49"/>
      <c r="AQ438" s="49"/>
      <c r="AR438" s="49"/>
      <c r="AS438" s="49"/>
      <c r="AT438" s="49"/>
      <c r="AU438" s="49"/>
    </row>
    <row r="439" spans="1:47" ht="18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  <c r="AC439" s="49"/>
      <c r="AD439" s="49"/>
      <c r="AE439" s="49"/>
      <c r="AF439" s="49"/>
      <c r="AG439" s="49"/>
      <c r="AH439" s="49"/>
      <c r="AI439" s="49"/>
      <c r="AJ439" s="49"/>
      <c r="AK439" s="49"/>
      <c r="AL439" s="49"/>
      <c r="AM439" s="49"/>
      <c r="AN439" s="49"/>
      <c r="AO439" s="49"/>
      <c r="AP439" s="49"/>
      <c r="AQ439" s="49"/>
      <c r="AR439" s="49"/>
      <c r="AS439" s="49"/>
      <c r="AT439" s="49"/>
      <c r="AU439" s="49"/>
    </row>
    <row r="440" spans="1:47" ht="18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  <c r="AC440" s="49"/>
      <c r="AD440" s="49"/>
      <c r="AE440" s="49"/>
      <c r="AF440" s="49"/>
      <c r="AG440" s="49"/>
      <c r="AH440" s="49"/>
      <c r="AI440" s="49"/>
      <c r="AJ440" s="49"/>
      <c r="AK440" s="49"/>
      <c r="AL440" s="49"/>
      <c r="AM440" s="49"/>
      <c r="AN440" s="49"/>
      <c r="AO440" s="49"/>
      <c r="AP440" s="49"/>
      <c r="AQ440" s="49"/>
      <c r="AR440" s="49"/>
      <c r="AS440" s="49"/>
      <c r="AT440" s="49"/>
      <c r="AU440" s="49"/>
    </row>
    <row r="441" spans="1:47" ht="18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  <c r="AC441" s="49"/>
      <c r="AD441" s="49"/>
      <c r="AE441" s="49"/>
      <c r="AF441" s="49"/>
      <c r="AG441" s="49"/>
      <c r="AH441" s="49"/>
      <c r="AI441" s="49"/>
      <c r="AJ441" s="49"/>
      <c r="AK441" s="49"/>
      <c r="AL441" s="49"/>
      <c r="AM441" s="49"/>
      <c r="AN441" s="49"/>
      <c r="AO441" s="49"/>
      <c r="AP441" s="49"/>
      <c r="AQ441" s="49"/>
      <c r="AR441" s="49"/>
      <c r="AS441" s="49"/>
      <c r="AT441" s="49"/>
      <c r="AU441" s="49"/>
    </row>
    <row r="442" spans="1:47" ht="18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  <c r="AC442" s="49"/>
      <c r="AD442" s="49"/>
      <c r="AE442" s="49"/>
      <c r="AF442" s="49"/>
      <c r="AG442" s="49"/>
      <c r="AH442" s="49"/>
      <c r="AI442" s="49"/>
      <c r="AJ442" s="49"/>
      <c r="AK442" s="49"/>
      <c r="AL442" s="49"/>
      <c r="AM442" s="49"/>
      <c r="AN442" s="49"/>
      <c r="AO442" s="49"/>
      <c r="AP442" s="49"/>
      <c r="AQ442" s="49"/>
      <c r="AR442" s="49"/>
      <c r="AS442" s="49"/>
      <c r="AT442" s="49"/>
      <c r="AU442" s="49"/>
    </row>
    <row r="443" spans="1:47" ht="18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  <c r="AC443" s="49"/>
      <c r="AD443" s="49"/>
      <c r="AE443" s="49"/>
      <c r="AF443" s="49"/>
      <c r="AG443" s="49"/>
      <c r="AH443" s="49"/>
      <c r="AI443" s="49"/>
      <c r="AJ443" s="49"/>
      <c r="AK443" s="49"/>
      <c r="AL443" s="49"/>
      <c r="AM443" s="49"/>
      <c r="AN443" s="49"/>
      <c r="AO443" s="49"/>
      <c r="AP443" s="49"/>
      <c r="AQ443" s="49"/>
      <c r="AR443" s="49"/>
      <c r="AS443" s="49"/>
      <c r="AT443" s="49"/>
      <c r="AU443" s="49"/>
    </row>
    <row r="444" spans="1:47" ht="18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  <c r="AC444" s="49"/>
      <c r="AD444" s="49"/>
      <c r="AE444" s="49"/>
      <c r="AF444" s="49"/>
      <c r="AG444" s="49"/>
      <c r="AH444" s="49"/>
      <c r="AI444" s="49"/>
      <c r="AJ444" s="49"/>
      <c r="AK444" s="49"/>
      <c r="AL444" s="49"/>
      <c r="AM444" s="49"/>
      <c r="AN444" s="49"/>
      <c r="AO444" s="49"/>
      <c r="AP444" s="49"/>
      <c r="AQ444" s="49"/>
      <c r="AR444" s="49"/>
      <c r="AS444" s="49"/>
      <c r="AT444" s="49"/>
      <c r="AU444" s="49"/>
    </row>
    <row r="445" spans="1:47" ht="18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  <c r="AC445" s="49"/>
      <c r="AD445" s="49"/>
      <c r="AE445" s="49"/>
      <c r="AF445" s="49"/>
      <c r="AG445" s="49"/>
      <c r="AH445" s="49"/>
      <c r="AI445" s="49"/>
      <c r="AJ445" s="49"/>
      <c r="AK445" s="49"/>
      <c r="AL445" s="49"/>
      <c r="AM445" s="49"/>
      <c r="AN445" s="49"/>
      <c r="AO445" s="49"/>
      <c r="AP445" s="49"/>
      <c r="AQ445" s="49"/>
      <c r="AR445" s="49"/>
      <c r="AS445" s="49"/>
      <c r="AT445" s="49"/>
      <c r="AU445" s="49"/>
    </row>
    <row r="446" spans="1:47" ht="18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  <c r="AF446" s="49"/>
      <c r="AG446" s="49"/>
      <c r="AH446" s="49"/>
      <c r="AI446" s="49"/>
      <c r="AJ446" s="49"/>
      <c r="AK446" s="49"/>
      <c r="AL446" s="49"/>
      <c r="AM446" s="49"/>
      <c r="AN446" s="49"/>
      <c r="AO446" s="49"/>
      <c r="AP446" s="49"/>
      <c r="AQ446" s="49"/>
      <c r="AR446" s="49"/>
      <c r="AS446" s="49"/>
      <c r="AT446" s="49"/>
      <c r="AU446" s="49"/>
    </row>
    <row r="447" spans="1:47" ht="18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  <c r="AC447" s="49"/>
      <c r="AD447" s="49"/>
      <c r="AE447" s="49"/>
      <c r="AF447" s="49"/>
      <c r="AG447" s="49"/>
      <c r="AH447" s="49"/>
      <c r="AI447" s="49"/>
      <c r="AJ447" s="49"/>
      <c r="AK447" s="49"/>
      <c r="AL447" s="49"/>
      <c r="AM447" s="49"/>
      <c r="AN447" s="49"/>
      <c r="AO447" s="49"/>
      <c r="AP447" s="49"/>
      <c r="AQ447" s="49"/>
      <c r="AR447" s="49"/>
      <c r="AS447" s="49"/>
      <c r="AT447" s="49"/>
      <c r="AU447" s="49"/>
    </row>
    <row r="448" spans="1:47" ht="18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  <c r="AC448" s="49"/>
      <c r="AD448" s="49"/>
      <c r="AE448" s="49"/>
      <c r="AF448" s="49"/>
      <c r="AG448" s="49"/>
      <c r="AH448" s="49"/>
      <c r="AI448" s="49"/>
      <c r="AJ448" s="49"/>
      <c r="AK448" s="49"/>
      <c r="AL448" s="49"/>
      <c r="AM448" s="49"/>
      <c r="AN448" s="49"/>
      <c r="AO448" s="49"/>
      <c r="AP448" s="49"/>
      <c r="AQ448" s="49"/>
      <c r="AR448" s="49"/>
      <c r="AS448" s="49"/>
      <c r="AT448" s="49"/>
      <c r="AU448" s="49"/>
    </row>
    <row r="449" spans="1:47" ht="18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  <c r="AC449" s="49"/>
      <c r="AD449" s="49"/>
      <c r="AE449" s="49"/>
      <c r="AF449" s="49"/>
      <c r="AG449" s="49"/>
      <c r="AH449" s="49"/>
      <c r="AI449" s="49"/>
      <c r="AJ449" s="49"/>
      <c r="AK449" s="49"/>
      <c r="AL449" s="49"/>
      <c r="AM449" s="49"/>
      <c r="AN449" s="49"/>
      <c r="AO449" s="49"/>
      <c r="AP449" s="49"/>
      <c r="AQ449" s="49"/>
      <c r="AR449" s="49"/>
      <c r="AS449" s="49"/>
      <c r="AT449" s="49"/>
      <c r="AU449" s="49"/>
    </row>
    <row r="450" spans="1:47" ht="18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  <c r="AC450" s="49"/>
      <c r="AD450" s="49"/>
      <c r="AE450" s="49"/>
      <c r="AF450" s="49"/>
      <c r="AG450" s="49"/>
      <c r="AH450" s="49"/>
      <c r="AI450" s="49"/>
      <c r="AJ450" s="49"/>
      <c r="AK450" s="49"/>
      <c r="AL450" s="49"/>
      <c r="AM450" s="49"/>
      <c r="AN450" s="49"/>
      <c r="AO450" s="49"/>
      <c r="AP450" s="49"/>
      <c r="AQ450" s="49"/>
      <c r="AR450" s="49"/>
      <c r="AS450" s="49"/>
      <c r="AT450" s="49"/>
      <c r="AU450" s="49"/>
    </row>
    <row r="451" spans="1:47" ht="18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  <c r="AC451" s="49"/>
      <c r="AD451" s="49"/>
      <c r="AE451" s="49"/>
      <c r="AF451" s="49"/>
      <c r="AG451" s="49"/>
      <c r="AH451" s="49"/>
      <c r="AI451" s="49"/>
      <c r="AJ451" s="49"/>
      <c r="AK451" s="49"/>
      <c r="AL451" s="49"/>
      <c r="AM451" s="49"/>
      <c r="AN451" s="49"/>
      <c r="AO451" s="49"/>
      <c r="AP451" s="49"/>
      <c r="AQ451" s="49"/>
      <c r="AR451" s="49"/>
      <c r="AS451" s="49"/>
      <c r="AT451" s="49"/>
      <c r="AU451" s="49"/>
    </row>
    <row r="452" spans="1:47" ht="18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  <c r="AC452" s="49"/>
      <c r="AD452" s="49"/>
      <c r="AE452" s="49"/>
      <c r="AF452" s="49"/>
      <c r="AG452" s="49"/>
      <c r="AH452" s="49"/>
      <c r="AI452" s="49"/>
      <c r="AJ452" s="49"/>
      <c r="AK452" s="49"/>
      <c r="AL452" s="49"/>
      <c r="AM452" s="49"/>
      <c r="AN452" s="49"/>
      <c r="AO452" s="49"/>
      <c r="AP452" s="49"/>
      <c r="AQ452" s="49"/>
      <c r="AR452" s="49"/>
      <c r="AS452" s="49"/>
      <c r="AT452" s="49"/>
      <c r="AU452" s="49"/>
    </row>
    <row r="453" spans="1:47" ht="18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  <c r="AC453" s="49"/>
      <c r="AD453" s="49"/>
      <c r="AE453" s="49"/>
      <c r="AF453" s="49"/>
      <c r="AG453" s="49"/>
      <c r="AH453" s="49"/>
      <c r="AI453" s="49"/>
      <c r="AJ453" s="49"/>
      <c r="AK453" s="49"/>
      <c r="AL453" s="49"/>
      <c r="AM453" s="49"/>
      <c r="AN453" s="49"/>
      <c r="AO453" s="49"/>
      <c r="AP453" s="49"/>
      <c r="AQ453" s="49"/>
      <c r="AR453" s="49"/>
      <c r="AS453" s="49"/>
      <c r="AT453" s="49"/>
      <c r="AU453" s="49"/>
    </row>
    <row r="454" spans="1:47" ht="18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  <c r="AF454" s="49"/>
      <c r="AG454" s="49"/>
      <c r="AH454" s="49"/>
      <c r="AI454" s="49"/>
      <c r="AJ454" s="49"/>
      <c r="AK454" s="49"/>
      <c r="AL454" s="49"/>
      <c r="AM454" s="49"/>
      <c r="AN454" s="49"/>
      <c r="AO454" s="49"/>
      <c r="AP454" s="49"/>
      <c r="AQ454" s="49"/>
      <c r="AR454" s="49"/>
      <c r="AS454" s="49"/>
      <c r="AT454" s="49"/>
      <c r="AU454" s="49"/>
    </row>
    <row r="455" spans="1:47" ht="18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  <c r="AC455" s="49"/>
      <c r="AD455" s="49"/>
      <c r="AE455" s="49"/>
      <c r="AF455" s="49"/>
      <c r="AG455" s="49"/>
      <c r="AH455" s="49"/>
      <c r="AI455" s="49"/>
      <c r="AJ455" s="49"/>
      <c r="AK455" s="49"/>
      <c r="AL455" s="49"/>
      <c r="AM455" s="49"/>
      <c r="AN455" s="49"/>
      <c r="AO455" s="49"/>
      <c r="AP455" s="49"/>
      <c r="AQ455" s="49"/>
      <c r="AR455" s="49"/>
      <c r="AS455" s="49"/>
      <c r="AT455" s="49"/>
      <c r="AU455" s="49"/>
    </row>
    <row r="456" spans="1:47" ht="18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  <c r="AC456" s="49"/>
      <c r="AD456" s="49"/>
      <c r="AE456" s="49"/>
      <c r="AF456" s="49"/>
      <c r="AG456" s="49"/>
      <c r="AH456" s="49"/>
      <c r="AI456" s="49"/>
      <c r="AJ456" s="49"/>
      <c r="AK456" s="49"/>
      <c r="AL456" s="49"/>
      <c r="AM456" s="49"/>
      <c r="AN456" s="49"/>
      <c r="AO456" s="49"/>
      <c r="AP456" s="49"/>
      <c r="AQ456" s="49"/>
      <c r="AR456" s="49"/>
      <c r="AS456" s="49"/>
      <c r="AT456" s="49"/>
      <c r="AU456" s="49"/>
    </row>
    <row r="457" spans="1:47" ht="18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  <c r="AF457" s="49"/>
      <c r="AG457" s="49"/>
      <c r="AH457" s="49"/>
      <c r="AI457" s="49"/>
      <c r="AJ457" s="49"/>
      <c r="AK457" s="49"/>
      <c r="AL457" s="49"/>
      <c r="AM457" s="49"/>
      <c r="AN457" s="49"/>
      <c r="AO457" s="49"/>
      <c r="AP457" s="49"/>
      <c r="AQ457" s="49"/>
      <c r="AR457" s="49"/>
      <c r="AS457" s="49"/>
      <c r="AT457" s="49"/>
      <c r="AU457" s="49"/>
    </row>
    <row r="458" spans="1:47" ht="18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  <c r="AC458" s="49"/>
      <c r="AD458" s="49"/>
      <c r="AE458" s="49"/>
      <c r="AF458" s="49"/>
      <c r="AG458" s="49"/>
      <c r="AH458" s="49"/>
      <c r="AI458" s="49"/>
      <c r="AJ458" s="49"/>
      <c r="AK458" s="49"/>
      <c r="AL458" s="49"/>
      <c r="AM458" s="49"/>
      <c r="AN458" s="49"/>
      <c r="AO458" s="49"/>
      <c r="AP458" s="49"/>
      <c r="AQ458" s="49"/>
      <c r="AR458" s="49"/>
      <c r="AS458" s="49"/>
      <c r="AT458" s="49"/>
      <c r="AU458" s="49"/>
    </row>
    <row r="459" spans="1:47" ht="18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  <c r="AC459" s="49"/>
      <c r="AD459" s="49"/>
      <c r="AE459" s="49"/>
      <c r="AF459" s="49"/>
      <c r="AG459" s="49"/>
      <c r="AH459" s="49"/>
      <c r="AI459" s="49"/>
      <c r="AJ459" s="49"/>
      <c r="AK459" s="49"/>
      <c r="AL459" s="49"/>
      <c r="AM459" s="49"/>
      <c r="AN459" s="49"/>
      <c r="AO459" s="49"/>
      <c r="AP459" s="49"/>
      <c r="AQ459" s="49"/>
      <c r="AR459" s="49"/>
      <c r="AS459" s="49"/>
      <c r="AT459" s="49"/>
      <c r="AU459" s="49"/>
    </row>
    <row r="460" spans="1:47" ht="18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  <c r="AK460" s="49"/>
      <c r="AL460" s="49"/>
      <c r="AM460" s="49"/>
      <c r="AN460" s="49"/>
      <c r="AO460" s="49"/>
      <c r="AP460" s="49"/>
      <c r="AQ460" s="49"/>
      <c r="AR460" s="49"/>
      <c r="AS460" s="49"/>
      <c r="AT460" s="49"/>
      <c r="AU460" s="49"/>
    </row>
    <row r="461" spans="1:47" ht="18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  <c r="AF461" s="49"/>
      <c r="AG461" s="49"/>
      <c r="AH461" s="49"/>
      <c r="AI461" s="49"/>
      <c r="AJ461" s="49"/>
      <c r="AK461" s="49"/>
      <c r="AL461" s="49"/>
      <c r="AM461" s="49"/>
      <c r="AN461" s="49"/>
      <c r="AO461" s="49"/>
      <c r="AP461" s="49"/>
      <c r="AQ461" s="49"/>
      <c r="AR461" s="49"/>
      <c r="AS461" s="49"/>
      <c r="AT461" s="49"/>
      <c r="AU461" s="49"/>
    </row>
    <row r="462" spans="1:47" ht="18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  <c r="AC462" s="49"/>
      <c r="AD462" s="49"/>
      <c r="AE462" s="49"/>
      <c r="AF462" s="49"/>
      <c r="AG462" s="49"/>
      <c r="AH462" s="49"/>
      <c r="AI462" s="49"/>
      <c r="AJ462" s="49"/>
      <c r="AK462" s="49"/>
      <c r="AL462" s="49"/>
      <c r="AM462" s="49"/>
      <c r="AN462" s="49"/>
      <c r="AO462" s="49"/>
      <c r="AP462" s="49"/>
      <c r="AQ462" s="49"/>
      <c r="AR462" s="49"/>
      <c r="AS462" s="49"/>
      <c r="AT462" s="49"/>
      <c r="AU462" s="49"/>
    </row>
    <row r="463" spans="1:47" ht="18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  <c r="AC463" s="49"/>
      <c r="AD463" s="49"/>
      <c r="AE463" s="49"/>
      <c r="AF463" s="49"/>
      <c r="AG463" s="49"/>
      <c r="AH463" s="49"/>
      <c r="AI463" s="49"/>
      <c r="AJ463" s="49"/>
      <c r="AK463" s="49"/>
      <c r="AL463" s="49"/>
      <c r="AM463" s="49"/>
      <c r="AN463" s="49"/>
      <c r="AO463" s="49"/>
      <c r="AP463" s="49"/>
      <c r="AQ463" s="49"/>
      <c r="AR463" s="49"/>
      <c r="AS463" s="49"/>
      <c r="AT463" s="49"/>
      <c r="AU463" s="49"/>
    </row>
    <row r="464" spans="1:47" ht="18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  <c r="AC464" s="49"/>
      <c r="AD464" s="49"/>
      <c r="AE464" s="49"/>
      <c r="AF464" s="49"/>
      <c r="AG464" s="49"/>
      <c r="AH464" s="49"/>
      <c r="AI464" s="49"/>
      <c r="AJ464" s="49"/>
      <c r="AK464" s="49"/>
      <c r="AL464" s="49"/>
      <c r="AM464" s="49"/>
      <c r="AN464" s="49"/>
      <c r="AO464" s="49"/>
      <c r="AP464" s="49"/>
      <c r="AQ464" s="49"/>
      <c r="AR464" s="49"/>
      <c r="AS464" s="49"/>
      <c r="AT464" s="49"/>
      <c r="AU464" s="49"/>
    </row>
    <row r="465" spans="1:47" ht="18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  <c r="AC465" s="49"/>
      <c r="AD465" s="49"/>
      <c r="AE465" s="49"/>
      <c r="AF465" s="49"/>
      <c r="AG465" s="49"/>
      <c r="AH465" s="49"/>
      <c r="AI465" s="49"/>
      <c r="AJ465" s="49"/>
      <c r="AK465" s="49"/>
      <c r="AL465" s="49"/>
      <c r="AM465" s="49"/>
      <c r="AN465" s="49"/>
      <c r="AO465" s="49"/>
      <c r="AP465" s="49"/>
      <c r="AQ465" s="49"/>
      <c r="AR465" s="49"/>
      <c r="AS465" s="49"/>
      <c r="AT465" s="49"/>
      <c r="AU465" s="49"/>
    </row>
    <row r="466" spans="1:47" ht="18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  <c r="AF466" s="49"/>
      <c r="AG466" s="49"/>
      <c r="AH466" s="49"/>
      <c r="AI466" s="49"/>
      <c r="AJ466" s="49"/>
      <c r="AK466" s="49"/>
      <c r="AL466" s="49"/>
      <c r="AM466" s="49"/>
      <c r="AN466" s="49"/>
      <c r="AO466" s="49"/>
      <c r="AP466" s="49"/>
      <c r="AQ466" s="49"/>
      <c r="AR466" s="49"/>
      <c r="AS466" s="49"/>
      <c r="AT466" s="49"/>
      <c r="AU466" s="49"/>
    </row>
    <row r="467" spans="1:47" ht="18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  <c r="AC467" s="49"/>
      <c r="AD467" s="49"/>
      <c r="AE467" s="49"/>
      <c r="AF467" s="49"/>
      <c r="AG467" s="49"/>
      <c r="AH467" s="49"/>
      <c r="AI467" s="49"/>
      <c r="AJ467" s="49"/>
      <c r="AK467" s="49"/>
      <c r="AL467" s="49"/>
      <c r="AM467" s="49"/>
      <c r="AN467" s="49"/>
      <c r="AO467" s="49"/>
      <c r="AP467" s="49"/>
      <c r="AQ467" s="49"/>
      <c r="AR467" s="49"/>
      <c r="AS467" s="49"/>
      <c r="AT467" s="49"/>
      <c r="AU467" s="49"/>
    </row>
    <row r="468" spans="1:47" ht="18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  <c r="AF468" s="49"/>
      <c r="AG468" s="49"/>
      <c r="AH468" s="49"/>
      <c r="AI468" s="49"/>
      <c r="AJ468" s="49"/>
      <c r="AK468" s="49"/>
      <c r="AL468" s="49"/>
      <c r="AM468" s="49"/>
      <c r="AN468" s="49"/>
      <c r="AO468" s="49"/>
      <c r="AP468" s="49"/>
      <c r="AQ468" s="49"/>
      <c r="AR468" s="49"/>
      <c r="AS468" s="49"/>
      <c r="AT468" s="49"/>
      <c r="AU468" s="49"/>
    </row>
    <row r="469" spans="1:47" ht="18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  <c r="AC469" s="49"/>
      <c r="AD469" s="49"/>
      <c r="AE469" s="49"/>
      <c r="AF469" s="49"/>
      <c r="AG469" s="49"/>
      <c r="AH469" s="49"/>
      <c r="AI469" s="49"/>
      <c r="AJ469" s="49"/>
      <c r="AK469" s="49"/>
      <c r="AL469" s="49"/>
      <c r="AM469" s="49"/>
      <c r="AN469" s="49"/>
      <c r="AO469" s="49"/>
      <c r="AP469" s="49"/>
      <c r="AQ469" s="49"/>
      <c r="AR469" s="49"/>
      <c r="AS469" s="49"/>
      <c r="AT469" s="49"/>
      <c r="AU469" s="49"/>
    </row>
    <row r="470" spans="1:47" ht="18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  <c r="AF470" s="49"/>
      <c r="AG470" s="49"/>
      <c r="AH470" s="49"/>
      <c r="AI470" s="49"/>
      <c r="AJ470" s="49"/>
      <c r="AK470" s="49"/>
      <c r="AL470" s="49"/>
      <c r="AM470" s="49"/>
      <c r="AN470" s="49"/>
      <c r="AO470" s="49"/>
      <c r="AP470" s="49"/>
      <c r="AQ470" s="49"/>
      <c r="AR470" s="49"/>
      <c r="AS470" s="49"/>
      <c r="AT470" s="49"/>
      <c r="AU470" s="49"/>
    </row>
    <row r="471" spans="1:47" ht="18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  <c r="AF471" s="49"/>
      <c r="AG471" s="49"/>
      <c r="AH471" s="49"/>
      <c r="AI471" s="49"/>
      <c r="AJ471" s="49"/>
      <c r="AK471" s="49"/>
      <c r="AL471" s="49"/>
      <c r="AM471" s="49"/>
      <c r="AN471" s="49"/>
      <c r="AO471" s="49"/>
      <c r="AP471" s="49"/>
      <c r="AQ471" s="49"/>
      <c r="AR471" s="49"/>
      <c r="AS471" s="49"/>
      <c r="AT471" s="49"/>
      <c r="AU471" s="49"/>
    </row>
    <row r="472" spans="1:47" ht="18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  <c r="AC472" s="49"/>
      <c r="AD472" s="49"/>
      <c r="AE472" s="49"/>
      <c r="AF472" s="49"/>
      <c r="AG472" s="49"/>
      <c r="AH472" s="49"/>
      <c r="AI472" s="49"/>
      <c r="AJ472" s="49"/>
      <c r="AK472" s="49"/>
      <c r="AL472" s="49"/>
      <c r="AM472" s="49"/>
      <c r="AN472" s="49"/>
      <c r="AO472" s="49"/>
      <c r="AP472" s="49"/>
      <c r="AQ472" s="49"/>
      <c r="AR472" s="49"/>
      <c r="AS472" s="49"/>
      <c r="AT472" s="49"/>
      <c r="AU472" s="49"/>
    </row>
    <row r="473" spans="1:47" ht="18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  <c r="AC473" s="49"/>
      <c r="AD473" s="49"/>
      <c r="AE473" s="49"/>
      <c r="AF473" s="49"/>
      <c r="AG473" s="49"/>
      <c r="AH473" s="49"/>
      <c r="AI473" s="49"/>
      <c r="AJ473" s="49"/>
      <c r="AK473" s="49"/>
      <c r="AL473" s="49"/>
      <c r="AM473" s="49"/>
      <c r="AN473" s="49"/>
      <c r="AO473" s="49"/>
      <c r="AP473" s="49"/>
      <c r="AQ473" s="49"/>
      <c r="AR473" s="49"/>
      <c r="AS473" s="49"/>
      <c r="AT473" s="49"/>
      <c r="AU473" s="49"/>
    </row>
    <row r="474" spans="1:47" ht="18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  <c r="AC474" s="49"/>
      <c r="AD474" s="49"/>
      <c r="AE474" s="49"/>
      <c r="AF474" s="49"/>
      <c r="AG474" s="49"/>
      <c r="AH474" s="49"/>
      <c r="AI474" s="49"/>
      <c r="AJ474" s="49"/>
      <c r="AK474" s="49"/>
      <c r="AL474" s="49"/>
      <c r="AM474" s="49"/>
      <c r="AN474" s="49"/>
      <c r="AO474" s="49"/>
      <c r="AP474" s="49"/>
      <c r="AQ474" s="49"/>
      <c r="AR474" s="49"/>
      <c r="AS474" s="49"/>
      <c r="AT474" s="49"/>
      <c r="AU474" s="49"/>
    </row>
    <row r="475" spans="1:47" ht="18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  <c r="AC475" s="49"/>
      <c r="AD475" s="49"/>
      <c r="AE475" s="49"/>
      <c r="AF475" s="49"/>
      <c r="AG475" s="49"/>
      <c r="AH475" s="49"/>
      <c r="AI475" s="49"/>
      <c r="AJ475" s="49"/>
      <c r="AK475" s="49"/>
      <c r="AL475" s="49"/>
      <c r="AM475" s="49"/>
      <c r="AN475" s="49"/>
      <c r="AO475" s="49"/>
      <c r="AP475" s="49"/>
      <c r="AQ475" s="49"/>
      <c r="AR475" s="49"/>
      <c r="AS475" s="49"/>
      <c r="AT475" s="49"/>
      <c r="AU475" s="49"/>
    </row>
    <row r="476" spans="1:47" ht="18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  <c r="AC476" s="49"/>
      <c r="AD476" s="49"/>
      <c r="AE476" s="49"/>
      <c r="AF476" s="49"/>
      <c r="AG476" s="49"/>
      <c r="AH476" s="49"/>
      <c r="AI476" s="49"/>
      <c r="AJ476" s="49"/>
      <c r="AK476" s="49"/>
      <c r="AL476" s="49"/>
      <c r="AM476" s="49"/>
      <c r="AN476" s="49"/>
      <c r="AO476" s="49"/>
      <c r="AP476" s="49"/>
      <c r="AQ476" s="49"/>
      <c r="AR476" s="49"/>
      <c r="AS476" s="49"/>
      <c r="AT476" s="49"/>
      <c r="AU476" s="49"/>
    </row>
    <row r="477" spans="1:47" ht="18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  <c r="AC477" s="49"/>
      <c r="AD477" s="49"/>
      <c r="AE477" s="49"/>
      <c r="AF477" s="49"/>
      <c r="AG477" s="49"/>
      <c r="AH477" s="49"/>
      <c r="AI477" s="49"/>
      <c r="AJ477" s="49"/>
      <c r="AK477" s="49"/>
      <c r="AL477" s="49"/>
      <c r="AM477" s="49"/>
      <c r="AN477" s="49"/>
      <c r="AO477" s="49"/>
      <c r="AP477" s="49"/>
      <c r="AQ477" s="49"/>
      <c r="AR477" s="49"/>
      <c r="AS477" s="49"/>
      <c r="AT477" s="49"/>
      <c r="AU477" s="49"/>
    </row>
    <row r="478" spans="1:47" ht="18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  <c r="AG478" s="49"/>
      <c r="AH478" s="49"/>
      <c r="AI478" s="49"/>
      <c r="AJ478" s="49"/>
      <c r="AK478" s="49"/>
      <c r="AL478" s="49"/>
      <c r="AM478" s="49"/>
      <c r="AN478" s="49"/>
      <c r="AO478" s="49"/>
      <c r="AP478" s="49"/>
      <c r="AQ478" s="49"/>
      <c r="AR478" s="49"/>
      <c r="AS478" s="49"/>
      <c r="AT478" s="49"/>
      <c r="AU478" s="49"/>
    </row>
    <row r="479" spans="1:47" ht="18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  <c r="AF479" s="49"/>
      <c r="AG479" s="49"/>
      <c r="AH479" s="49"/>
      <c r="AI479" s="49"/>
      <c r="AJ479" s="49"/>
      <c r="AK479" s="49"/>
      <c r="AL479" s="49"/>
      <c r="AM479" s="49"/>
      <c r="AN479" s="49"/>
      <c r="AO479" s="49"/>
      <c r="AP479" s="49"/>
      <c r="AQ479" s="49"/>
      <c r="AR479" s="49"/>
      <c r="AS479" s="49"/>
      <c r="AT479" s="49"/>
      <c r="AU479" s="49"/>
    </row>
    <row r="480" spans="1:47" ht="18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  <c r="AF480" s="49"/>
      <c r="AG480" s="49"/>
      <c r="AH480" s="49"/>
      <c r="AI480" s="49"/>
      <c r="AJ480" s="49"/>
      <c r="AK480" s="49"/>
      <c r="AL480" s="49"/>
      <c r="AM480" s="49"/>
      <c r="AN480" s="49"/>
      <c r="AO480" s="49"/>
      <c r="AP480" s="49"/>
      <c r="AQ480" s="49"/>
      <c r="AR480" s="49"/>
      <c r="AS480" s="49"/>
      <c r="AT480" s="49"/>
      <c r="AU480" s="49"/>
    </row>
    <row r="481" spans="1:47" ht="18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  <c r="AF481" s="49"/>
      <c r="AG481" s="49"/>
      <c r="AH481" s="49"/>
      <c r="AI481" s="49"/>
      <c r="AJ481" s="49"/>
      <c r="AK481" s="49"/>
      <c r="AL481" s="49"/>
      <c r="AM481" s="49"/>
      <c r="AN481" s="49"/>
      <c r="AO481" s="49"/>
      <c r="AP481" s="49"/>
      <c r="AQ481" s="49"/>
      <c r="AR481" s="49"/>
      <c r="AS481" s="49"/>
      <c r="AT481" s="49"/>
      <c r="AU481" s="49"/>
    </row>
    <row r="482" spans="1:47" ht="18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  <c r="AC482" s="49"/>
      <c r="AD482" s="49"/>
      <c r="AE482" s="49"/>
      <c r="AF482" s="49"/>
      <c r="AG482" s="49"/>
      <c r="AH482" s="49"/>
      <c r="AI482" s="49"/>
      <c r="AJ482" s="49"/>
      <c r="AK482" s="49"/>
      <c r="AL482" s="49"/>
      <c r="AM482" s="49"/>
      <c r="AN482" s="49"/>
      <c r="AO482" s="49"/>
      <c r="AP482" s="49"/>
      <c r="AQ482" s="49"/>
      <c r="AR482" s="49"/>
      <c r="AS482" s="49"/>
      <c r="AT482" s="49"/>
      <c r="AU482" s="49"/>
    </row>
    <row r="483" spans="1:47" ht="18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  <c r="AF483" s="49"/>
      <c r="AG483" s="49"/>
      <c r="AH483" s="49"/>
      <c r="AI483" s="49"/>
      <c r="AJ483" s="49"/>
      <c r="AK483" s="49"/>
      <c r="AL483" s="49"/>
      <c r="AM483" s="49"/>
      <c r="AN483" s="49"/>
      <c r="AO483" s="49"/>
      <c r="AP483" s="49"/>
      <c r="AQ483" s="49"/>
      <c r="AR483" s="49"/>
      <c r="AS483" s="49"/>
      <c r="AT483" s="49"/>
      <c r="AU483" s="49"/>
    </row>
    <row r="484" spans="1:47" ht="18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  <c r="AC484" s="49"/>
      <c r="AD484" s="49"/>
      <c r="AE484" s="49"/>
      <c r="AF484" s="49"/>
      <c r="AG484" s="49"/>
      <c r="AH484" s="49"/>
      <c r="AI484" s="49"/>
      <c r="AJ484" s="49"/>
      <c r="AK484" s="49"/>
      <c r="AL484" s="49"/>
      <c r="AM484" s="49"/>
      <c r="AN484" s="49"/>
      <c r="AO484" s="49"/>
      <c r="AP484" s="49"/>
      <c r="AQ484" s="49"/>
      <c r="AR484" s="49"/>
      <c r="AS484" s="49"/>
      <c r="AT484" s="49"/>
      <c r="AU484" s="49"/>
    </row>
    <row r="485" spans="1:47" ht="18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  <c r="AF485" s="49"/>
      <c r="AG485" s="49"/>
      <c r="AH485" s="49"/>
      <c r="AI485" s="49"/>
      <c r="AJ485" s="49"/>
      <c r="AK485" s="49"/>
      <c r="AL485" s="49"/>
      <c r="AM485" s="49"/>
      <c r="AN485" s="49"/>
      <c r="AO485" s="49"/>
      <c r="AP485" s="49"/>
      <c r="AQ485" s="49"/>
      <c r="AR485" s="49"/>
      <c r="AS485" s="49"/>
      <c r="AT485" s="49"/>
      <c r="AU485" s="49"/>
    </row>
    <row r="486" spans="1:47" ht="18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  <c r="AF486" s="49"/>
      <c r="AG486" s="49"/>
      <c r="AH486" s="49"/>
      <c r="AI486" s="49"/>
      <c r="AJ486" s="49"/>
      <c r="AK486" s="49"/>
      <c r="AL486" s="49"/>
      <c r="AM486" s="49"/>
      <c r="AN486" s="49"/>
      <c r="AO486" s="49"/>
      <c r="AP486" s="49"/>
      <c r="AQ486" s="49"/>
      <c r="AR486" s="49"/>
      <c r="AS486" s="49"/>
      <c r="AT486" s="49"/>
      <c r="AU486" s="49"/>
    </row>
    <row r="487" spans="1:47" ht="18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  <c r="AG487" s="49"/>
      <c r="AH487" s="49"/>
      <c r="AI487" s="49"/>
      <c r="AJ487" s="49"/>
      <c r="AK487" s="49"/>
      <c r="AL487" s="49"/>
      <c r="AM487" s="49"/>
      <c r="AN487" s="49"/>
      <c r="AO487" s="49"/>
      <c r="AP487" s="49"/>
      <c r="AQ487" s="49"/>
      <c r="AR487" s="49"/>
      <c r="AS487" s="49"/>
      <c r="AT487" s="49"/>
      <c r="AU487" s="49"/>
    </row>
    <row r="488" spans="1:47" ht="18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  <c r="AF488" s="49"/>
      <c r="AG488" s="49"/>
      <c r="AH488" s="49"/>
      <c r="AI488" s="49"/>
      <c r="AJ488" s="49"/>
      <c r="AK488" s="49"/>
      <c r="AL488" s="49"/>
      <c r="AM488" s="49"/>
      <c r="AN488" s="49"/>
      <c r="AO488" s="49"/>
      <c r="AP488" s="49"/>
      <c r="AQ488" s="49"/>
      <c r="AR488" s="49"/>
      <c r="AS488" s="49"/>
      <c r="AT488" s="49"/>
      <c r="AU488" s="49"/>
    </row>
    <row r="489" spans="1:47" ht="18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  <c r="AC489" s="49"/>
      <c r="AD489" s="49"/>
      <c r="AE489" s="49"/>
      <c r="AF489" s="49"/>
      <c r="AG489" s="49"/>
      <c r="AH489" s="49"/>
      <c r="AI489" s="49"/>
      <c r="AJ489" s="49"/>
      <c r="AK489" s="49"/>
      <c r="AL489" s="49"/>
      <c r="AM489" s="49"/>
      <c r="AN489" s="49"/>
      <c r="AO489" s="49"/>
      <c r="AP489" s="49"/>
      <c r="AQ489" s="49"/>
      <c r="AR489" s="49"/>
      <c r="AS489" s="49"/>
      <c r="AT489" s="49"/>
      <c r="AU489" s="49"/>
    </row>
    <row r="490" spans="1:47" ht="18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  <c r="AG490" s="49"/>
      <c r="AH490" s="49"/>
      <c r="AI490" s="49"/>
      <c r="AJ490" s="49"/>
      <c r="AK490" s="49"/>
      <c r="AL490" s="49"/>
      <c r="AM490" s="49"/>
      <c r="AN490" s="49"/>
      <c r="AO490" s="49"/>
      <c r="AP490" s="49"/>
      <c r="AQ490" s="49"/>
      <c r="AR490" s="49"/>
      <c r="AS490" s="49"/>
      <c r="AT490" s="49"/>
      <c r="AU490" s="49"/>
    </row>
    <row r="491" spans="1:47" ht="18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  <c r="AG491" s="49"/>
      <c r="AH491" s="49"/>
      <c r="AI491" s="49"/>
      <c r="AJ491" s="49"/>
      <c r="AK491" s="49"/>
      <c r="AL491" s="49"/>
      <c r="AM491" s="49"/>
      <c r="AN491" s="49"/>
      <c r="AO491" s="49"/>
      <c r="AP491" s="49"/>
      <c r="AQ491" s="49"/>
      <c r="AR491" s="49"/>
      <c r="AS491" s="49"/>
      <c r="AT491" s="49"/>
      <c r="AU491" s="49"/>
    </row>
    <row r="492" spans="1:47" ht="18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  <c r="AG492" s="49"/>
      <c r="AH492" s="49"/>
      <c r="AI492" s="49"/>
      <c r="AJ492" s="49"/>
      <c r="AK492" s="49"/>
      <c r="AL492" s="49"/>
      <c r="AM492" s="49"/>
      <c r="AN492" s="49"/>
      <c r="AO492" s="49"/>
      <c r="AP492" s="49"/>
      <c r="AQ492" s="49"/>
      <c r="AR492" s="49"/>
      <c r="AS492" s="49"/>
      <c r="AT492" s="49"/>
      <c r="AU492" s="49"/>
    </row>
    <row r="493" spans="1:47" ht="18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  <c r="AG493" s="49"/>
      <c r="AH493" s="49"/>
      <c r="AI493" s="49"/>
      <c r="AJ493" s="49"/>
      <c r="AK493" s="49"/>
      <c r="AL493" s="49"/>
      <c r="AM493" s="49"/>
      <c r="AN493" s="49"/>
      <c r="AO493" s="49"/>
      <c r="AP493" s="49"/>
      <c r="AQ493" s="49"/>
      <c r="AR493" s="49"/>
      <c r="AS493" s="49"/>
      <c r="AT493" s="49"/>
      <c r="AU493" s="49"/>
    </row>
    <row r="494" spans="1:47" ht="18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  <c r="AO494" s="49"/>
      <c r="AP494" s="49"/>
      <c r="AQ494" s="49"/>
      <c r="AR494" s="49"/>
      <c r="AS494" s="49"/>
      <c r="AT494" s="49"/>
      <c r="AU494" s="49"/>
    </row>
    <row r="495" spans="1:47" ht="18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  <c r="AC495" s="49"/>
      <c r="AD495" s="49"/>
      <c r="AE495" s="49"/>
      <c r="AF495" s="49"/>
      <c r="AG495" s="49"/>
      <c r="AH495" s="49"/>
      <c r="AI495" s="49"/>
      <c r="AJ495" s="49"/>
      <c r="AK495" s="49"/>
      <c r="AL495" s="49"/>
      <c r="AM495" s="49"/>
      <c r="AN495" s="49"/>
      <c r="AO495" s="49"/>
      <c r="AP495" s="49"/>
      <c r="AQ495" s="49"/>
      <c r="AR495" s="49"/>
      <c r="AS495" s="49"/>
      <c r="AT495" s="49"/>
      <c r="AU495" s="49"/>
    </row>
    <row r="496" spans="1:47" ht="18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  <c r="AF496" s="49"/>
      <c r="AG496" s="49"/>
      <c r="AH496" s="49"/>
      <c r="AI496" s="49"/>
      <c r="AJ496" s="49"/>
      <c r="AK496" s="49"/>
      <c r="AL496" s="49"/>
      <c r="AM496" s="49"/>
      <c r="AN496" s="49"/>
      <c r="AO496" s="49"/>
      <c r="AP496" s="49"/>
      <c r="AQ496" s="49"/>
      <c r="AR496" s="49"/>
      <c r="AS496" s="49"/>
      <c r="AT496" s="49"/>
      <c r="AU496" s="49"/>
    </row>
    <row r="497" spans="1:47" ht="18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  <c r="AC497" s="49"/>
      <c r="AD497" s="49"/>
      <c r="AE497" s="49"/>
      <c r="AF497" s="49"/>
      <c r="AG497" s="49"/>
      <c r="AH497" s="49"/>
      <c r="AI497" s="49"/>
      <c r="AJ497" s="49"/>
      <c r="AK497" s="49"/>
      <c r="AL497" s="49"/>
      <c r="AM497" s="49"/>
      <c r="AN497" s="49"/>
      <c r="AO497" s="49"/>
      <c r="AP497" s="49"/>
      <c r="AQ497" s="49"/>
      <c r="AR497" s="49"/>
      <c r="AS497" s="49"/>
      <c r="AT497" s="49"/>
      <c r="AU497" s="49"/>
    </row>
    <row r="498" spans="1:47" ht="18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  <c r="AC498" s="49"/>
      <c r="AD498" s="49"/>
      <c r="AE498" s="49"/>
      <c r="AF498" s="49"/>
      <c r="AG498" s="49"/>
      <c r="AH498" s="49"/>
      <c r="AI498" s="49"/>
      <c r="AJ498" s="49"/>
      <c r="AK498" s="49"/>
      <c r="AL498" s="49"/>
      <c r="AM498" s="49"/>
      <c r="AN498" s="49"/>
      <c r="AO498" s="49"/>
      <c r="AP498" s="49"/>
      <c r="AQ498" s="49"/>
      <c r="AR498" s="49"/>
      <c r="AS498" s="49"/>
      <c r="AT498" s="49"/>
      <c r="AU498" s="49"/>
    </row>
    <row r="499" spans="1:47" ht="18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  <c r="AG499" s="49"/>
      <c r="AH499" s="49"/>
      <c r="AI499" s="49"/>
      <c r="AJ499" s="49"/>
      <c r="AK499" s="49"/>
      <c r="AL499" s="49"/>
      <c r="AM499" s="49"/>
      <c r="AN499" s="49"/>
      <c r="AO499" s="49"/>
      <c r="AP499" s="49"/>
      <c r="AQ499" s="49"/>
      <c r="AR499" s="49"/>
      <c r="AS499" s="49"/>
      <c r="AT499" s="49"/>
      <c r="AU499" s="49"/>
    </row>
    <row r="500" spans="1:47" ht="18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  <c r="AF500" s="49"/>
      <c r="AG500" s="49"/>
      <c r="AH500" s="49"/>
      <c r="AI500" s="49"/>
      <c r="AJ500" s="49"/>
      <c r="AK500" s="49"/>
      <c r="AL500" s="49"/>
      <c r="AM500" s="49"/>
      <c r="AN500" s="49"/>
      <c r="AO500" s="49"/>
      <c r="AP500" s="49"/>
      <c r="AQ500" s="49"/>
      <c r="AR500" s="49"/>
      <c r="AS500" s="49"/>
      <c r="AT500" s="49"/>
      <c r="AU500" s="49"/>
    </row>
    <row r="501" spans="1:47" ht="18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  <c r="AF501" s="49"/>
      <c r="AG501" s="49"/>
      <c r="AH501" s="49"/>
      <c r="AI501" s="49"/>
      <c r="AJ501" s="49"/>
      <c r="AK501" s="49"/>
      <c r="AL501" s="49"/>
      <c r="AM501" s="49"/>
      <c r="AN501" s="49"/>
      <c r="AO501" s="49"/>
      <c r="AP501" s="49"/>
      <c r="AQ501" s="49"/>
      <c r="AR501" s="49"/>
      <c r="AS501" s="49"/>
      <c r="AT501" s="49"/>
      <c r="AU501" s="49"/>
    </row>
    <row r="502" spans="1:47" ht="18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  <c r="AC502" s="49"/>
      <c r="AD502" s="49"/>
      <c r="AE502" s="49"/>
      <c r="AF502" s="49"/>
      <c r="AG502" s="49"/>
      <c r="AH502" s="49"/>
      <c r="AI502" s="49"/>
      <c r="AJ502" s="49"/>
      <c r="AK502" s="49"/>
      <c r="AL502" s="49"/>
      <c r="AM502" s="49"/>
      <c r="AN502" s="49"/>
      <c r="AO502" s="49"/>
      <c r="AP502" s="49"/>
      <c r="AQ502" s="49"/>
      <c r="AR502" s="49"/>
      <c r="AS502" s="49"/>
      <c r="AT502" s="49"/>
      <c r="AU502" s="49"/>
    </row>
    <row r="503" spans="1:47" ht="18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  <c r="AG503" s="49"/>
      <c r="AH503" s="49"/>
      <c r="AI503" s="49"/>
      <c r="AJ503" s="49"/>
      <c r="AK503" s="49"/>
      <c r="AL503" s="49"/>
      <c r="AM503" s="49"/>
      <c r="AN503" s="49"/>
      <c r="AO503" s="49"/>
      <c r="AP503" s="49"/>
      <c r="AQ503" s="49"/>
      <c r="AR503" s="49"/>
      <c r="AS503" s="49"/>
      <c r="AT503" s="49"/>
      <c r="AU503" s="49"/>
    </row>
    <row r="504" spans="1:47" ht="18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  <c r="AC504" s="49"/>
      <c r="AD504" s="49"/>
      <c r="AE504" s="49"/>
      <c r="AF504" s="49"/>
      <c r="AG504" s="49"/>
      <c r="AH504" s="49"/>
      <c r="AI504" s="49"/>
      <c r="AJ504" s="49"/>
      <c r="AK504" s="49"/>
      <c r="AL504" s="49"/>
      <c r="AM504" s="49"/>
      <c r="AN504" s="49"/>
      <c r="AO504" s="49"/>
      <c r="AP504" s="49"/>
      <c r="AQ504" s="49"/>
      <c r="AR504" s="49"/>
      <c r="AS504" s="49"/>
      <c r="AT504" s="49"/>
      <c r="AU504" s="49"/>
    </row>
    <row r="505" spans="1:47" ht="18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  <c r="AF505" s="49"/>
      <c r="AG505" s="49"/>
      <c r="AH505" s="49"/>
      <c r="AI505" s="49"/>
      <c r="AJ505" s="49"/>
      <c r="AK505" s="49"/>
      <c r="AL505" s="49"/>
      <c r="AM505" s="49"/>
      <c r="AN505" s="49"/>
      <c r="AO505" s="49"/>
      <c r="AP505" s="49"/>
      <c r="AQ505" s="49"/>
      <c r="AR505" s="49"/>
      <c r="AS505" s="49"/>
      <c r="AT505" s="49"/>
      <c r="AU505" s="49"/>
    </row>
    <row r="506" spans="1:47" ht="18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  <c r="AF506" s="49"/>
      <c r="AG506" s="49"/>
      <c r="AH506" s="49"/>
      <c r="AI506" s="49"/>
      <c r="AJ506" s="49"/>
      <c r="AK506" s="49"/>
      <c r="AL506" s="49"/>
      <c r="AM506" s="49"/>
      <c r="AN506" s="49"/>
      <c r="AO506" s="49"/>
      <c r="AP506" s="49"/>
      <c r="AQ506" s="49"/>
      <c r="AR506" s="49"/>
      <c r="AS506" s="49"/>
      <c r="AT506" s="49"/>
      <c r="AU506" s="49"/>
    </row>
    <row r="507" spans="1:47" ht="18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  <c r="AG507" s="49"/>
      <c r="AH507" s="49"/>
      <c r="AI507" s="49"/>
      <c r="AJ507" s="49"/>
      <c r="AK507" s="49"/>
      <c r="AL507" s="49"/>
      <c r="AM507" s="49"/>
      <c r="AN507" s="49"/>
      <c r="AO507" s="49"/>
      <c r="AP507" s="49"/>
      <c r="AQ507" s="49"/>
      <c r="AR507" s="49"/>
      <c r="AS507" s="49"/>
      <c r="AT507" s="49"/>
      <c r="AU507" s="49"/>
    </row>
    <row r="508" spans="1:47" ht="18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  <c r="AC508" s="49"/>
      <c r="AD508" s="49"/>
      <c r="AE508" s="49"/>
      <c r="AF508" s="49"/>
      <c r="AG508" s="49"/>
      <c r="AH508" s="49"/>
      <c r="AI508" s="49"/>
      <c r="AJ508" s="49"/>
      <c r="AK508" s="49"/>
      <c r="AL508" s="49"/>
      <c r="AM508" s="49"/>
      <c r="AN508" s="49"/>
      <c r="AO508" s="49"/>
      <c r="AP508" s="49"/>
      <c r="AQ508" s="49"/>
      <c r="AR508" s="49"/>
      <c r="AS508" s="49"/>
      <c r="AT508" s="49"/>
      <c r="AU508" s="49"/>
    </row>
    <row r="509" spans="1:47" ht="18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  <c r="AF509" s="49"/>
      <c r="AG509" s="49"/>
      <c r="AH509" s="49"/>
      <c r="AI509" s="49"/>
      <c r="AJ509" s="49"/>
      <c r="AK509" s="49"/>
      <c r="AL509" s="49"/>
      <c r="AM509" s="49"/>
      <c r="AN509" s="49"/>
      <c r="AO509" s="49"/>
      <c r="AP509" s="49"/>
      <c r="AQ509" s="49"/>
      <c r="AR509" s="49"/>
      <c r="AS509" s="49"/>
      <c r="AT509" s="49"/>
      <c r="AU509" s="49"/>
    </row>
    <row r="510" spans="1:47" ht="18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  <c r="AC510" s="49"/>
      <c r="AD510" s="49"/>
      <c r="AE510" s="49"/>
      <c r="AF510" s="49"/>
      <c r="AG510" s="49"/>
      <c r="AH510" s="49"/>
      <c r="AI510" s="49"/>
      <c r="AJ510" s="49"/>
      <c r="AK510" s="49"/>
      <c r="AL510" s="49"/>
      <c r="AM510" s="49"/>
      <c r="AN510" s="49"/>
      <c r="AO510" s="49"/>
      <c r="AP510" s="49"/>
      <c r="AQ510" s="49"/>
      <c r="AR510" s="49"/>
      <c r="AS510" s="49"/>
      <c r="AT510" s="49"/>
      <c r="AU510" s="49"/>
    </row>
    <row r="511" spans="1:47" ht="18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  <c r="AC511" s="49"/>
      <c r="AD511" s="49"/>
      <c r="AE511" s="49"/>
      <c r="AF511" s="49"/>
      <c r="AG511" s="49"/>
      <c r="AH511" s="49"/>
      <c r="AI511" s="49"/>
      <c r="AJ511" s="49"/>
      <c r="AK511" s="49"/>
      <c r="AL511" s="49"/>
      <c r="AM511" s="49"/>
      <c r="AN511" s="49"/>
      <c r="AO511" s="49"/>
      <c r="AP511" s="49"/>
      <c r="AQ511" s="49"/>
      <c r="AR511" s="49"/>
      <c r="AS511" s="49"/>
      <c r="AT511" s="49"/>
      <c r="AU511" s="49"/>
    </row>
    <row r="512" spans="1:47" ht="18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  <c r="AF512" s="49"/>
      <c r="AG512" s="49"/>
      <c r="AH512" s="49"/>
      <c r="AI512" s="49"/>
      <c r="AJ512" s="49"/>
      <c r="AK512" s="49"/>
      <c r="AL512" s="49"/>
      <c r="AM512" s="49"/>
      <c r="AN512" s="49"/>
      <c r="AO512" s="49"/>
      <c r="AP512" s="49"/>
      <c r="AQ512" s="49"/>
      <c r="AR512" s="49"/>
      <c r="AS512" s="49"/>
      <c r="AT512" s="49"/>
      <c r="AU512" s="49"/>
    </row>
    <row r="513" spans="1:47" ht="18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  <c r="AF513" s="49"/>
      <c r="AG513" s="49"/>
      <c r="AH513" s="49"/>
      <c r="AI513" s="49"/>
      <c r="AJ513" s="49"/>
      <c r="AK513" s="49"/>
      <c r="AL513" s="49"/>
      <c r="AM513" s="49"/>
      <c r="AN513" s="49"/>
      <c r="AO513" s="49"/>
      <c r="AP513" s="49"/>
      <c r="AQ513" s="49"/>
      <c r="AR513" s="49"/>
      <c r="AS513" s="49"/>
      <c r="AT513" s="49"/>
      <c r="AU513" s="49"/>
    </row>
    <row r="514" spans="1:47" ht="18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  <c r="AC514" s="49"/>
      <c r="AD514" s="49"/>
      <c r="AE514" s="49"/>
      <c r="AF514" s="49"/>
      <c r="AG514" s="49"/>
      <c r="AH514" s="49"/>
      <c r="AI514" s="49"/>
      <c r="AJ514" s="49"/>
      <c r="AK514" s="49"/>
      <c r="AL514" s="49"/>
      <c r="AM514" s="49"/>
      <c r="AN514" s="49"/>
      <c r="AO514" s="49"/>
      <c r="AP514" s="49"/>
      <c r="AQ514" s="49"/>
      <c r="AR514" s="49"/>
      <c r="AS514" s="49"/>
      <c r="AT514" s="49"/>
      <c r="AU514" s="49"/>
    </row>
    <row r="515" spans="1:47" ht="18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  <c r="AC515" s="49"/>
      <c r="AD515" s="49"/>
      <c r="AE515" s="49"/>
      <c r="AF515" s="49"/>
      <c r="AG515" s="49"/>
      <c r="AH515" s="49"/>
      <c r="AI515" s="49"/>
      <c r="AJ515" s="49"/>
      <c r="AK515" s="49"/>
      <c r="AL515" s="49"/>
      <c r="AM515" s="49"/>
      <c r="AN515" s="49"/>
      <c r="AO515" s="49"/>
      <c r="AP515" s="49"/>
      <c r="AQ515" s="49"/>
      <c r="AR515" s="49"/>
      <c r="AS515" s="49"/>
      <c r="AT515" s="49"/>
      <c r="AU515" s="49"/>
    </row>
    <row r="516" spans="1:47" ht="18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  <c r="AC516" s="49"/>
      <c r="AD516" s="49"/>
      <c r="AE516" s="49"/>
      <c r="AF516" s="49"/>
      <c r="AG516" s="49"/>
      <c r="AH516" s="49"/>
      <c r="AI516" s="49"/>
      <c r="AJ516" s="49"/>
      <c r="AK516" s="49"/>
      <c r="AL516" s="49"/>
      <c r="AM516" s="49"/>
      <c r="AN516" s="49"/>
      <c r="AO516" s="49"/>
      <c r="AP516" s="49"/>
      <c r="AQ516" s="49"/>
      <c r="AR516" s="49"/>
      <c r="AS516" s="49"/>
      <c r="AT516" s="49"/>
      <c r="AU516" s="49"/>
    </row>
    <row r="517" spans="1:47" ht="18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  <c r="AC517" s="49"/>
      <c r="AD517" s="49"/>
      <c r="AE517" s="49"/>
      <c r="AF517" s="49"/>
      <c r="AG517" s="49"/>
      <c r="AH517" s="49"/>
      <c r="AI517" s="49"/>
      <c r="AJ517" s="49"/>
      <c r="AK517" s="49"/>
      <c r="AL517" s="49"/>
      <c r="AM517" s="49"/>
      <c r="AN517" s="49"/>
      <c r="AO517" s="49"/>
      <c r="AP517" s="49"/>
      <c r="AQ517" s="49"/>
      <c r="AR517" s="49"/>
      <c r="AS517" s="49"/>
      <c r="AT517" s="49"/>
      <c r="AU517" s="49"/>
    </row>
    <row r="518" spans="1:47" ht="18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  <c r="AC518" s="49"/>
      <c r="AD518" s="49"/>
      <c r="AE518" s="49"/>
      <c r="AF518" s="49"/>
      <c r="AG518" s="49"/>
      <c r="AH518" s="49"/>
      <c r="AI518" s="49"/>
      <c r="AJ518" s="49"/>
      <c r="AK518" s="49"/>
      <c r="AL518" s="49"/>
      <c r="AM518" s="49"/>
      <c r="AN518" s="49"/>
      <c r="AO518" s="49"/>
      <c r="AP518" s="49"/>
      <c r="AQ518" s="49"/>
      <c r="AR518" s="49"/>
      <c r="AS518" s="49"/>
      <c r="AT518" s="49"/>
      <c r="AU518" s="49"/>
    </row>
    <row r="519" spans="1:47" ht="18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  <c r="AF519" s="49"/>
      <c r="AG519" s="49"/>
      <c r="AH519" s="49"/>
      <c r="AI519" s="49"/>
      <c r="AJ519" s="49"/>
      <c r="AK519" s="49"/>
      <c r="AL519" s="49"/>
      <c r="AM519" s="49"/>
      <c r="AN519" s="49"/>
      <c r="AO519" s="49"/>
      <c r="AP519" s="49"/>
      <c r="AQ519" s="49"/>
      <c r="AR519" s="49"/>
      <c r="AS519" s="49"/>
      <c r="AT519" s="49"/>
      <c r="AU519" s="49"/>
    </row>
    <row r="520" spans="1:47" ht="18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  <c r="AF520" s="49"/>
      <c r="AG520" s="49"/>
      <c r="AH520" s="49"/>
      <c r="AI520" s="49"/>
      <c r="AJ520" s="49"/>
      <c r="AK520" s="49"/>
      <c r="AL520" s="49"/>
      <c r="AM520" s="49"/>
      <c r="AN520" s="49"/>
      <c r="AO520" s="49"/>
      <c r="AP520" s="49"/>
      <c r="AQ520" s="49"/>
      <c r="AR520" s="49"/>
      <c r="AS520" s="49"/>
      <c r="AT520" s="49"/>
      <c r="AU520" s="49"/>
    </row>
    <row r="521" spans="1:47" ht="18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  <c r="AC521" s="49"/>
      <c r="AD521" s="49"/>
      <c r="AE521" s="49"/>
      <c r="AF521" s="49"/>
      <c r="AG521" s="49"/>
      <c r="AH521" s="49"/>
      <c r="AI521" s="49"/>
      <c r="AJ521" s="49"/>
      <c r="AK521" s="49"/>
      <c r="AL521" s="49"/>
      <c r="AM521" s="49"/>
      <c r="AN521" s="49"/>
      <c r="AO521" s="49"/>
      <c r="AP521" s="49"/>
      <c r="AQ521" s="49"/>
      <c r="AR521" s="49"/>
      <c r="AS521" s="49"/>
      <c r="AT521" s="49"/>
      <c r="AU521" s="49"/>
    </row>
    <row r="522" spans="1:47" ht="18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  <c r="AE522" s="49"/>
      <c r="AF522" s="49"/>
      <c r="AG522" s="49"/>
      <c r="AH522" s="49"/>
      <c r="AI522" s="49"/>
      <c r="AJ522" s="49"/>
      <c r="AK522" s="49"/>
      <c r="AL522" s="49"/>
      <c r="AM522" s="49"/>
      <c r="AN522" s="49"/>
      <c r="AO522" s="49"/>
      <c r="AP522" s="49"/>
      <c r="AQ522" s="49"/>
      <c r="AR522" s="49"/>
      <c r="AS522" s="49"/>
      <c r="AT522" s="49"/>
      <c r="AU522" s="49"/>
    </row>
    <row r="523" spans="1:47" ht="18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  <c r="AC523" s="49"/>
      <c r="AD523" s="49"/>
      <c r="AE523" s="49"/>
      <c r="AF523" s="49"/>
      <c r="AG523" s="49"/>
      <c r="AH523" s="49"/>
      <c r="AI523" s="49"/>
      <c r="AJ523" s="49"/>
      <c r="AK523" s="49"/>
      <c r="AL523" s="49"/>
      <c r="AM523" s="49"/>
      <c r="AN523" s="49"/>
      <c r="AO523" s="49"/>
      <c r="AP523" s="49"/>
      <c r="AQ523" s="49"/>
      <c r="AR523" s="49"/>
      <c r="AS523" s="49"/>
      <c r="AT523" s="49"/>
      <c r="AU523" s="49"/>
    </row>
    <row r="524" spans="1:47" ht="18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  <c r="AC524" s="49"/>
      <c r="AD524" s="49"/>
      <c r="AE524" s="49"/>
      <c r="AF524" s="49"/>
      <c r="AG524" s="49"/>
      <c r="AH524" s="49"/>
      <c r="AI524" s="49"/>
      <c r="AJ524" s="49"/>
      <c r="AK524" s="49"/>
      <c r="AL524" s="49"/>
      <c r="AM524" s="49"/>
      <c r="AN524" s="49"/>
      <c r="AO524" s="49"/>
      <c r="AP524" s="49"/>
      <c r="AQ524" s="49"/>
      <c r="AR524" s="49"/>
      <c r="AS524" s="49"/>
      <c r="AT524" s="49"/>
      <c r="AU524" s="49"/>
    </row>
    <row r="525" spans="1:47" ht="18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  <c r="AF525" s="49"/>
      <c r="AG525" s="49"/>
      <c r="AH525" s="49"/>
      <c r="AI525" s="49"/>
      <c r="AJ525" s="49"/>
      <c r="AK525" s="49"/>
      <c r="AL525" s="49"/>
      <c r="AM525" s="49"/>
      <c r="AN525" s="49"/>
      <c r="AO525" s="49"/>
      <c r="AP525" s="49"/>
      <c r="AQ525" s="49"/>
      <c r="AR525" s="49"/>
      <c r="AS525" s="49"/>
      <c r="AT525" s="49"/>
      <c r="AU525" s="49"/>
    </row>
    <row r="526" spans="1:47" ht="18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  <c r="AF526" s="49"/>
      <c r="AG526" s="49"/>
      <c r="AH526" s="49"/>
      <c r="AI526" s="49"/>
      <c r="AJ526" s="49"/>
      <c r="AK526" s="49"/>
      <c r="AL526" s="49"/>
      <c r="AM526" s="49"/>
      <c r="AN526" s="49"/>
      <c r="AO526" s="49"/>
      <c r="AP526" s="49"/>
      <c r="AQ526" s="49"/>
      <c r="AR526" s="49"/>
      <c r="AS526" s="49"/>
      <c r="AT526" s="49"/>
      <c r="AU526" s="49"/>
    </row>
    <row r="527" spans="1:47" ht="18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  <c r="AC527" s="49"/>
      <c r="AD527" s="49"/>
      <c r="AE527" s="49"/>
      <c r="AF527" s="49"/>
      <c r="AG527" s="49"/>
      <c r="AH527" s="49"/>
      <c r="AI527" s="49"/>
      <c r="AJ527" s="49"/>
      <c r="AK527" s="49"/>
      <c r="AL527" s="49"/>
      <c r="AM527" s="49"/>
      <c r="AN527" s="49"/>
      <c r="AO527" s="49"/>
      <c r="AP527" s="49"/>
      <c r="AQ527" s="49"/>
      <c r="AR527" s="49"/>
      <c r="AS527" s="49"/>
      <c r="AT527" s="49"/>
      <c r="AU527" s="49"/>
    </row>
    <row r="528" spans="1:47" ht="18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  <c r="AC528" s="49"/>
      <c r="AD528" s="49"/>
      <c r="AE528" s="49"/>
      <c r="AF528" s="49"/>
      <c r="AG528" s="49"/>
      <c r="AH528" s="49"/>
      <c r="AI528" s="49"/>
      <c r="AJ528" s="49"/>
      <c r="AK528" s="49"/>
      <c r="AL528" s="49"/>
      <c r="AM528" s="49"/>
      <c r="AN528" s="49"/>
      <c r="AO528" s="49"/>
      <c r="AP528" s="49"/>
      <c r="AQ528" s="49"/>
      <c r="AR528" s="49"/>
      <c r="AS528" s="49"/>
      <c r="AT528" s="49"/>
      <c r="AU528" s="49"/>
    </row>
    <row r="529" spans="1:47" ht="18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  <c r="AC529" s="49"/>
      <c r="AD529" s="49"/>
      <c r="AE529" s="49"/>
      <c r="AF529" s="49"/>
      <c r="AG529" s="49"/>
      <c r="AH529" s="49"/>
      <c r="AI529" s="49"/>
      <c r="AJ529" s="49"/>
      <c r="AK529" s="49"/>
      <c r="AL529" s="49"/>
      <c r="AM529" s="49"/>
      <c r="AN529" s="49"/>
      <c r="AO529" s="49"/>
      <c r="AP529" s="49"/>
      <c r="AQ529" s="49"/>
      <c r="AR529" s="49"/>
      <c r="AS529" s="49"/>
      <c r="AT529" s="49"/>
      <c r="AU529" s="49"/>
    </row>
    <row r="530" spans="1:47" ht="18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  <c r="AC530" s="49"/>
      <c r="AD530" s="49"/>
      <c r="AE530" s="49"/>
      <c r="AF530" s="49"/>
      <c r="AG530" s="49"/>
      <c r="AH530" s="49"/>
      <c r="AI530" s="49"/>
      <c r="AJ530" s="49"/>
      <c r="AK530" s="49"/>
      <c r="AL530" s="49"/>
      <c r="AM530" s="49"/>
      <c r="AN530" s="49"/>
      <c r="AO530" s="49"/>
      <c r="AP530" s="49"/>
      <c r="AQ530" s="49"/>
      <c r="AR530" s="49"/>
      <c r="AS530" s="49"/>
      <c r="AT530" s="49"/>
      <c r="AU530" s="49"/>
    </row>
    <row r="531" spans="1:47" ht="18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  <c r="AF531" s="49"/>
      <c r="AG531" s="49"/>
      <c r="AH531" s="49"/>
      <c r="AI531" s="49"/>
      <c r="AJ531" s="49"/>
      <c r="AK531" s="49"/>
      <c r="AL531" s="49"/>
      <c r="AM531" s="49"/>
      <c r="AN531" s="49"/>
      <c r="AO531" s="49"/>
      <c r="AP531" s="49"/>
      <c r="AQ531" s="49"/>
      <c r="AR531" s="49"/>
      <c r="AS531" s="49"/>
      <c r="AT531" s="49"/>
      <c r="AU531" s="49"/>
    </row>
    <row r="532" spans="1:47" ht="18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  <c r="AF532" s="49"/>
      <c r="AG532" s="49"/>
      <c r="AH532" s="49"/>
      <c r="AI532" s="49"/>
      <c r="AJ532" s="49"/>
      <c r="AK532" s="49"/>
      <c r="AL532" s="49"/>
      <c r="AM532" s="49"/>
      <c r="AN532" s="49"/>
      <c r="AO532" s="49"/>
      <c r="AP532" s="49"/>
      <c r="AQ532" s="49"/>
      <c r="AR532" s="49"/>
      <c r="AS532" s="49"/>
      <c r="AT532" s="49"/>
      <c r="AU532" s="49"/>
    </row>
    <row r="533" spans="1:47" ht="18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  <c r="AC533" s="49"/>
      <c r="AD533" s="49"/>
      <c r="AE533" s="49"/>
      <c r="AF533" s="49"/>
      <c r="AG533" s="49"/>
      <c r="AH533" s="49"/>
      <c r="AI533" s="49"/>
      <c r="AJ533" s="49"/>
      <c r="AK533" s="49"/>
      <c r="AL533" s="49"/>
      <c r="AM533" s="49"/>
      <c r="AN533" s="49"/>
      <c r="AO533" s="49"/>
      <c r="AP533" s="49"/>
      <c r="AQ533" s="49"/>
      <c r="AR533" s="49"/>
      <c r="AS533" s="49"/>
      <c r="AT533" s="49"/>
      <c r="AU533" s="49"/>
    </row>
    <row r="534" spans="1:47" ht="18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  <c r="AC534" s="49"/>
      <c r="AD534" s="49"/>
      <c r="AE534" s="49"/>
      <c r="AF534" s="49"/>
      <c r="AG534" s="49"/>
      <c r="AH534" s="49"/>
      <c r="AI534" s="49"/>
      <c r="AJ534" s="49"/>
      <c r="AK534" s="49"/>
      <c r="AL534" s="49"/>
      <c r="AM534" s="49"/>
      <c r="AN534" s="49"/>
      <c r="AO534" s="49"/>
      <c r="AP534" s="49"/>
      <c r="AQ534" s="49"/>
      <c r="AR534" s="49"/>
      <c r="AS534" s="49"/>
      <c r="AT534" s="49"/>
      <c r="AU534" s="49"/>
    </row>
    <row r="535" spans="1:47" ht="18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  <c r="AC535" s="49"/>
      <c r="AD535" s="49"/>
      <c r="AE535" s="49"/>
      <c r="AF535" s="49"/>
      <c r="AG535" s="49"/>
      <c r="AH535" s="49"/>
      <c r="AI535" s="49"/>
      <c r="AJ535" s="49"/>
      <c r="AK535" s="49"/>
      <c r="AL535" s="49"/>
      <c r="AM535" s="49"/>
      <c r="AN535" s="49"/>
      <c r="AO535" s="49"/>
      <c r="AP535" s="49"/>
      <c r="AQ535" s="49"/>
      <c r="AR535" s="49"/>
      <c r="AS535" s="49"/>
      <c r="AT535" s="49"/>
      <c r="AU535" s="49"/>
    </row>
    <row r="536" spans="1:47" ht="18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  <c r="AC536" s="49"/>
      <c r="AD536" s="49"/>
      <c r="AE536" s="49"/>
      <c r="AF536" s="49"/>
      <c r="AG536" s="49"/>
      <c r="AH536" s="49"/>
      <c r="AI536" s="49"/>
      <c r="AJ536" s="49"/>
      <c r="AK536" s="49"/>
      <c r="AL536" s="49"/>
      <c r="AM536" s="49"/>
      <c r="AN536" s="49"/>
      <c r="AO536" s="49"/>
      <c r="AP536" s="49"/>
      <c r="AQ536" s="49"/>
      <c r="AR536" s="49"/>
      <c r="AS536" s="49"/>
      <c r="AT536" s="49"/>
      <c r="AU536" s="49"/>
    </row>
    <row r="537" spans="1:47" ht="18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  <c r="AF537" s="49"/>
      <c r="AG537" s="49"/>
      <c r="AH537" s="49"/>
      <c r="AI537" s="49"/>
      <c r="AJ537" s="49"/>
      <c r="AK537" s="49"/>
      <c r="AL537" s="49"/>
      <c r="AM537" s="49"/>
      <c r="AN537" s="49"/>
      <c r="AO537" s="49"/>
      <c r="AP537" s="49"/>
      <c r="AQ537" s="49"/>
      <c r="AR537" s="49"/>
      <c r="AS537" s="49"/>
      <c r="AT537" s="49"/>
      <c r="AU537" s="49"/>
    </row>
    <row r="538" spans="1:47" ht="18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  <c r="AG538" s="49"/>
      <c r="AH538" s="49"/>
      <c r="AI538" s="49"/>
      <c r="AJ538" s="49"/>
      <c r="AK538" s="49"/>
      <c r="AL538" s="49"/>
      <c r="AM538" s="49"/>
      <c r="AN538" s="49"/>
      <c r="AO538" s="49"/>
      <c r="AP538" s="49"/>
      <c r="AQ538" s="49"/>
      <c r="AR538" s="49"/>
      <c r="AS538" s="49"/>
      <c r="AT538" s="49"/>
      <c r="AU538" s="49"/>
    </row>
    <row r="539" spans="1:47" ht="18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  <c r="AF539" s="49"/>
      <c r="AG539" s="49"/>
      <c r="AH539" s="49"/>
      <c r="AI539" s="49"/>
      <c r="AJ539" s="49"/>
      <c r="AK539" s="49"/>
      <c r="AL539" s="49"/>
      <c r="AM539" s="49"/>
      <c r="AN539" s="49"/>
      <c r="AO539" s="49"/>
      <c r="AP539" s="49"/>
      <c r="AQ539" s="49"/>
      <c r="AR539" s="49"/>
      <c r="AS539" s="49"/>
      <c r="AT539" s="49"/>
      <c r="AU539" s="49"/>
    </row>
    <row r="540" spans="1:47" ht="18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  <c r="AF540" s="49"/>
      <c r="AG540" s="49"/>
      <c r="AH540" s="49"/>
      <c r="AI540" s="49"/>
      <c r="AJ540" s="49"/>
      <c r="AK540" s="49"/>
      <c r="AL540" s="49"/>
      <c r="AM540" s="49"/>
      <c r="AN540" s="49"/>
      <c r="AO540" s="49"/>
      <c r="AP540" s="49"/>
      <c r="AQ540" s="49"/>
      <c r="AR540" s="49"/>
      <c r="AS540" s="49"/>
      <c r="AT540" s="49"/>
      <c r="AU540" s="49"/>
    </row>
    <row r="541" spans="1:47" ht="18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  <c r="AF541" s="49"/>
      <c r="AG541" s="49"/>
      <c r="AH541" s="49"/>
      <c r="AI541" s="49"/>
      <c r="AJ541" s="49"/>
      <c r="AK541" s="49"/>
      <c r="AL541" s="49"/>
      <c r="AM541" s="49"/>
      <c r="AN541" s="49"/>
      <c r="AO541" s="49"/>
      <c r="AP541" s="49"/>
      <c r="AQ541" s="49"/>
      <c r="AR541" s="49"/>
      <c r="AS541" s="49"/>
      <c r="AT541" s="49"/>
      <c r="AU541" s="49"/>
    </row>
    <row r="542" spans="1:47" ht="18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  <c r="AF542" s="49"/>
      <c r="AG542" s="49"/>
      <c r="AH542" s="49"/>
      <c r="AI542" s="49"/>
      <c r="AJ542" s="49"/>
      <c r="AK542" s="49"/>
      <c r="AL542" s="49"/>
      <c r="AM542" s="49"/>
      <c r="AN542" s="49"/>
      <c r="AO542" s="49"/>
      <c r="AP542" s="49"/>
      <c r="AQ542" s="49"/>
      <c r="AR542" s="49"/>
      <c r="AS542" s="49"/>
      <c r="AT542" s="49"/>
      <c r="AU542" s="49"/>
    </row>
    <row r="543" spans="1:47" ht="18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</row>
    <row r="544" spans="1:47" ht="18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  <c r="AF544" s="49"/>
      <c r="AG544" s="49"/>
      <c r="AH544" s="49"/>
      <c r="AI544" s="49"/>
      <c r="AJ544" s="49"/>
      <c r="AK544" s="49"/>
      <c r="AL544" s="49"/>
      <c r="AM544" s="49"/>
      <c r="AN544" s="49"/>
      <c r="AO544" s="49"/>
      <c r="AP544" s="49"/>
      <c r="AQ544" s="49"/>
      <c r="AR544" s="49"/>
      <c r="AS544" s="49"/>
      <c r="AT544" s="49"/>
      <c r="AU544" s="49"/>
    </row>
    <row r="545" spans="1:47" ht="18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/>
      <c r="AD545" s="49"/>
      <c r="AE545" s="49"/>
      <c r="AF545" s="49"/>
      <c r="AG545" s="49"/>
      <c r="AH545" s="49"/>
      <c r="AI545" s="49"/>
      <c r="AJ545" s="49"/>
      <c r="AK545" s="49"/>
      <c r="AL545" s="49"/>
      <c r="AM545" s="49"/>
      <c r="AN545" s="49"/>
      <c r="AO545" s="49"/>
      <c r="AP545" s="49"/>
      <c r="AQ545" s="49"/>
      <c r="AR545" s="49"/>
      <c r="AS545" s="49"/>
      <c r="AT545" s="49"/>
      <c r="AU545" s="49"/>
    </row>
    <row r="546" spans="1:47" ht="18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/>
      <c r="AD546" s="49"/>
      <c r="AE546" s="49"/>
      <c r="AF546" s="49"/>
      <c r="AG546" s="49"/>
      <c r="AH546" s="49"/>
      <c r="AI546" s="49"/>
      <c r="AJ546" s="49"/>
      <c r="AK546" s="49"/>
      <c r="AL546" s="49"/>
      <c r="AM546" s="49"/>
      <c r="AN546" s="49"/>
      <c r="AO546" s="49"/>
      <c r="AP546" s="49"/>
      <c r="AQ546" s="49"/>
      <c r="AR546" s="49"/>
      <c r="AS546" s="49"/>
      <c r="AT546" s="49"/>
      <c r="AU546" s="49"/>
    </row>
    <row r="547" spans="1:47" ht="18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9"/>
      <c r="AH547" s="49"/>
      <c r="AI547" s="49"/>
      <c r="AJ547" s="49"/>
      <c r="AK547" s="49"/>
      <c r="AL547" s="49"/>
      <c r="AM547" s="49"/>
      <c r="AN547" s="49"/>
      <c r="AO547" s="49"/>
      <c r="AP547" s="49"/>
      <c r="AQ547" s="49"/>
      <c r="AR547" s="49"/>
      <c r="AS547" s="49"/>
      <c r="AT547" s="49"/>
      <c r="AU547" s="49"/>
    </row>
    <row r="548" spans="1:47" ht="18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/>
      <c r="AD548" s="49"/>
      <c r="AE548" s="49"/>
      <c r="AF548" s="49"/>
      <c r="AG548" s="49"/>
      <c r="AH548" s="49"/>
      <c r="AI548" s="49"/>
      <c r="AJ548" s="49"/>
      <c r="AK548" s="49"/>
      <c r="AL548" s="49"/>
      <c r="AM548" s="49"/>
      <c r="AN548" s="49"/>
      <c r="AO548" s="49"/>
      <c r="AP548" s="49"/>
      <c r="AQ548" s="49"/>
      <c r="AR548" s="49"/>
      <c r="AS548" s="49"/>
      <c r="AT548" s="49"/>
      <c r="AU548" s="49"/>
    </row>
    <row r="549" spans="1:47" ht="18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  <c r="AF549" s="49"/>
      <c r="AG549" s="49"/>
      <c r="AH549" s="49"/>
      <c r="AI549" s="49"/>
      <c r="AJ549" s="49"/>
      <c r="AK549" s="49"/>
      <c r="AL549" s="49"/>
      <c r="AM549" s="49"/>
      <c r="AN549" s="49"/>
      <c r="AO549" s="49"/>
      <c r="AP549" s="49"/>
      <c r="AQ549" s="49"/>
      <c r="AR549" s="49"/>
      <c r="AS549" s="49"/>
      <c r="AT549" s="49"/>
      <c r="AU549" s="49"/>
    </row>
    <row r="550" spans="1:47" ht="18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  <c r="AF550" s="49"/>
      <c r="AG550" s="49"/>
      <c r="AH550" s="49"/>
      <c r="AI550" s="49"/>
      <c r="AJ550" s="49"/>
      <c r="AK550" s="49"/>
      <c r="AL550" s="49"/>
      <c r="AM550" s="49"/>
      <c r="AN550" s="49"/>
      <c r="AO550" s="49"/>
      <c r="AP550" s="49"/>
      <c r="AQ550" s="49"/>
      <c r="AR550" s="49"/>
      <c r="AS550" s="49"/>
      <c r="AT550" s="49"/>
      <c r="AU550" s="49"/>
    </row>
    <row r="551" spans="1:47" ht="18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/>
      <c r="AD551" s="49"/>
      <c r="AE551" s="49"/>
      <c r="AF551" s="49"/>
      <c r="AG551" s="49"/>
      <c r="AH551" s="49"/>
      <c r="AI551" s="49"/>
      <c r="AJ551" s="49"/>
      <c r="AK551" s="49"/>
      <c r="AL551" s="49"/>
      <c r="AM551" s="49"/>
      <c r="AN551" s="49"/>
      <c r="AO551" s="49"/>
      <c r="AP551" s="49"/>
      <c r="AQ551" s="49"/>
      <c r="AR551" s="49"/>
      <c r="AS551" s="49"/>
      <c r="AT551" s="49"/>
      <c r="AU551" s="49"/>
    </row>
    <row r="552" spans="1:47" ht="18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49"/>
      <c r="AH552" s="49"/>
      <c r="AI552" s="49"/>
      <c r="AJ552" s="49"/>
      <c r="AK552" s="49"/>
      <c r="AL552" s="49"/>
      <c r="AM552" s="49"/>
      <c r="AN552" s="49"/>
      <c r="AO552" s="49"/>
      <c r="AP552" s="49"/>
      <c r="AQ552" s="49"/>
      <c r="AR552" s="49"/>
      <c r="AS552" s="49"/>
      <c r="AT552" s="49"/>
      <c r="AU552" s="49"/>
    </row>
    <row r="553" spans="1:47" ht="18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49"/>
      <c r="AH553" s="49"/>
      <c r="AI553" s="49"/>
      <c r="AJ553" s="49"/>
      <c r="AK553" s="49"/>
      <c r="AL553" s="49"/>
      <c r="AM553" s="49"/>
      <c r="AN553" s="49"/>
      <c r="AO553" s="49"/>
      <c r="AP553" s="49"/>
      <c r="AQ553" s="49"/>
      <c r="AR553" s="49"/>
      <c r="AS553" s="49"/>
      <c r="AT553" s="49"/>
      <c r="AU553" s="49"/>
    </row>
    <row r="554" spans="1:47" ht="18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/>
      <c r="AD554" s="49"/>
      <c r="AE554" s="49"/>
      <c r="AF554" s="49"/>
      <c r="AG554" s="49"/>
      <c r="AH554" s="49"/>
      <c r="AI554" s="49"/>
      <c r="AJ554" s="49"/>
      <c r="AK554" s="49"/>
      <c r="AL554" s="49"/>
      <c r="AM554" s="49"/>
      <c r="AN554" s="49"/>
      <c r="AO554" s="49"/>
      <c r="AP554" s="49"/>
      <c r="AQ554" s="49"/>
      <c r="AR554" s="49"/>
      <c r="AS554" s="49"/>
      <c r="AT554" s="49"/>
      <c r="AU554" s="49"/>
    </row>
    <row r="555" spans="1:47" ht="18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  <c r="AF555" s="49"/>
      <c r="AG555" s="49"/>
      <c r="AH555" s="49"/>
      <c r="AI555" s="49"/>
      <c r="AJ555" s="49"/>
      <c r="AK555" s="49"/>
      <c r="AL555" s="49"/>
      <c r="AM555" s="49"/>
      <c r="AN555" s="49"/>
      <c r="AO555" s="49"/>
      <c r="AP555" s="49"/>
      <c r="AQ555" s="49"/>
      <c r="AR555" s="49"/>
      <c r="AS555" s="49"/>
      <c r="AT555" s="49"/>
      <c r="AU555" s="49"/>
    </row>
    <row r="556" spans="1:47" ht="18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  <c r="AF556" s="49"/>
      <c r="AG556" s="49"/>
      <c r="AH556" s="49"/>
      <c r="AI556" s="49"/>
      <c r="AJ556" s="49"/>
      <c r="AK556" s="49"/>
      <c r="AL556" s="49"/>
      <c r="AM556" s="49"/>
      <c r="AN556" s="49"/>
      <c r="AO556" s="49"/>
      <c r="AP556" s="49"/>
      <c r="AQ556" s="49"/>
      <c r="AR556" s="49"/>
      <c r="AS556" s="49"/>
      <c r="AT556" s="49"/>
      <c r="AU556" s="49"/>
    </row>
    <row r="557" spans="1:47" ht="18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  <c r="AC557" s="49"/>
      <c r="AD557" s="49"/>
      <c r="AE557" s="49"/>
      <c r="AF557" s="49"/>
      <c r="AG557" s="49"/>
      <c r="AH557" s="49"/>
      <c r="AI557" s="49"/>
      <c r="AJ557" s="49"/>
      <c r="AK557" s="49"/>
      <c r="AL557" s="49"/>
      <c r="AM557" s="49"/>
      <c r="AN557" s="49"/>
      <c r="AO557" s="49"/>
      <c r="AP557" s="49"/>
      <c r="AQ557" s="49"/>
      <c r="AR557" s="49"/>
      <c r="AS557" s="49"/>
      <c r="AT557" s="49"/>
      <c r="AU557" s="49"/>
    </row>
    <row r="558" spans="1:47" ht="18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  <c r="AC558" s="49"/>
      <c r="AD558" s="49"/>
      <c r="AE558" s="49"/>
      <c r="AF558" s="49"/>
      <c r="AG558" s="49"/>
      <c r="AH558" s="49"/>
      <c r="AI558" s="49"/>
      <c r="AJ558" s="49"/>
      <c r="AK558" s="49"/>
      <c r="AL558" s="49"/>
      <c r="AM558" s="49"/>
      <c r="AN558" s="49"/>
      <c r="AO558" s="49"/>
      <c r="AP558" s="49"/>
      <c r="AQ558" s="49"/>
      <c r="AR558" s="49"/>
      <c r="AS558" s="49"/>
      <c r="AT558" s="49"/>
      <c r="AU558" s="49"/>
    </row>
    <row r="559" spans="1:47" ht="18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  <c r="AC559" s="49"/>
      <c r="AD559" s="49"/>
      <c r="AE559" s="49"/>
      <c r="AF559" s="49"/>
      <c r="AG559" s="49"/>
      <c r="AH559" s="49"/>
      <c r="AI559" s="49"/>
      <c r="AJ559" s="49"/>
      <c r="AK559" s="49"/>
      <c r="AL559" s="49"/>
      <c r="AM559" s="49"/>
      <c r="AN559" s="49"/>
      <c r="AO559" s="49"/>
      <c r="AP559" s="49"/>
      <c r="AQ559" s="49"/>
      <c r="AR559" s="49"/>
      <c r="AS559" s="49"/>
      <c r="AT559" s="49"/>
      <c r="AU559" s="49"/>
    </row>
    <row r="560" spans="1:47" ht="18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  <c r="AC560" s="49"/>
      <c r="AD560" s="49"/>
      <c r="AE560" s="49"/>
      <c r="AF560" s="49"/>
      <c r="AG560" s="49"/>
      <c r="AH560" s="49"/>
      <c r="AI560" s="49"/>
      <c r="AJ560" s="49"/>
      <c r="AK560" s="49"/>
      <c r="AL560" s="49"/>
      <c r="AM560" s="49"/>
      <c r="AN560" s="49"/>
      <c r="AO560" s="49"/>
      <c r="AP560" s="49"/>
      <c r="AQ560" s="49"/>
      <c r="AR560" s="49"/>
      <c r="AS560" s="49"/>
      <c r="AT560" s="49"/>
      <c r="AU560" s="49"/>
    </row>
    <row r="561" spans="1:47" ht="18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  <c r="AF561" s="49"/>
      <c r="AG561" s="49"/>
      <c r="AH561" s="49"/>
      <c r="AI561" s="49"/>
      <c r="AJ561" s="49"/>
      <c r="AK561" s="49"/>
      <c r="AL561" s="49"/>
      <c r="AM561" s="49"/>
      <c r="AN561" s="49"/>
      <c r="AO561" s="49"/>
      <c r="AP561" s="49"/>
      <c r="AQ561" s="49"/>
      <c r="AR561" s="49"/>
      <c r="AS561" s="49"/>
      <c r="AT561" s="49"/>
      <c r="AU561" s="49"/>
    </row>
    <row r="562" spans="1:47" ht="18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  <c r="AF562" s="49"/>
      <c r="AG562" s="49"/>
      <c r="AH562" s="49"/>
      <c r="AI562" s="49"/>
      <c r="AJ562" s="49"/>
      <c r="AK562" s="49"/>
      <c r="AL562" s="49"/>
      <c r="AM562" s="49"/>
      <c r="AN562" s="49"/>
      <c r="AO562" s="49"/>
      <c r="AP562" s="49"/>
      <c r="AQ562" s="49"/>
      <c r="AR562" s="49"/>
      <c r="AS562" s="49"/>
      <c r="AT562" s="49"/>
      <c r="AU562" s="49"/>
    </row>
    <row r="563" spans="1:47" ht="18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  <c r="AC563" s="49"/>
      <c r="AD563" s="49"/>
      <c r="AE563" s="49"/>
      <c r="AF563" s="49"/>
      <c r="AG563" s="49"/>
      <c r="AH563" s="49"/>
      <c r="AI563" s="49"/>
      <c r="AJ563" s="49"/>
      <c r="AK563" s="49"/>
      <c r="AL563" s="49"/>
      <c r="AM563" s="49"/>
      <c r="AN563" s="49"/>
      <c r="AO563" s="49"/>
      <c r="AP563" s="49"/>
      <c r="AQ563" s="49"/>
      <c r="AR563" s="49"/>
      <c r="AS563" s="49"/>
      <c r="AT563" s="49"/>
      <c r="AU563" s="49"/>
    </row>
    <row r="564" spans="1:47" ht="18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  <c r="AC564" s="49"/>
      <c r="AD564" s="49"/>
      <c r="AE564" s="49"/>
      <c r="AF564" s="49"/>
      <c r="AG564" s="49"/>
      <c r="AH564" s="49"/>
      <c r="AI564" s="49"/>
      <c r="AJ564" s="49"/>
      <c r="AK564" s="49"/>
      <c r="AL564" s="49"/>
      <c r="AM564" s="49"/>
      <c r="AN564" s="49"/>
      <c r="AO564" s="49"/>
      <c r="AP564" s="49"/>
      <c r="AQ564" s="49"/>
      <c r="AR564" s="49"/>
      <c r="AS564" s="49"/>
      <c r="AT564" s="49"/>
      <c r="AU564" s="49"/>
    </row>
    <row r="565" spans="1:47" ht="18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  <c r="AC565" s="49"/>
      <c r="AD565" s="49"/>
      <c r="AE565" s="49"/>
      <c r="AF565" s="49"/>
      <c r="AG565" s="49"/>
      <c r="AH565" s="49"/>
      <c r="AI565" s="49"/>
      <c r="AJ565" s="49"/>
      <c r="AK565" s="49"/>
      <c r="AL565" s="49"/>
      <c r="AM565" s="49"/>
      <c r="AN565" s="49"/>
      <c r="AO565" s="49"/>
      <c r="AP565" s="49"/>
      <c r="AQ565" s="49"/>
      <c r="AR565" s="49"/>
      <c r="AS565" s="49"/>
      <c r="AT565" s="49"/>
      <c r="AU565" s="49"/>
    </row>
    <row r="566" spans="1:47" ht="18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  <c r="AC566" s="49"/>
      <c r="AD566" s="49"/>
      <c r="AE566" s="49"/>
      <c r="AF566" s="49"/>
      <c r="AG566" s="49"/>
      <c r="AH566" s="49"/>
      <c r="AI566" s="49"/>
      <c r="AJ566" s="49"/>
      <c r="AK566" s="49"/>
      <c r="AL566" s="49"/>
      <c r="AM566" s="49"/>
      <c r="AN566" s="49"/>
      <c r="AO566" s="49"/>
      <c r="AP566" s="49"/>
      <c r="AQ566" s="49"/>
      <c r="AR566" s="49"/>
      <c r="AS566" s="49"/>
      <c r="AT566" s="49"/>
      <c r="AU566" s="49"/>
    </row>
    <row r="567" spans="1:47" ht="18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  <c r="AC567" s="49"/>
      <c r="AD567" s="49"/>
      <c r="AE567" s="49"/>
      <c r="AF567" s="49"/>
      <c r="AG567" s="49"/>
      <c r="AH567" s="49"/>
      <c r="AI567" s="49"/>
      <c r="AJ567" s="49"/>
      <c r="AK567" s="49"/>
      <c r="AL567" s="49"/>
      <c r="AM567" s="49"/>
      <c r="AN567" s="49"/>
      <c r="AO567" s="49"/>
      <c r="AP567" s="49"/>
      <c r="AQ567" s="49"/>
      <c r="AR567" s="49"/>
      <c r="AS567" s="49"/>
      <c r="AT567" s="49"/>
      <c r="AU567" s="49"/>
    </row>
    <row r="568" spans="1:47" ht="18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  <c r="AF568" s="49"/>
      <c r="AG568" s="49"/>
      <c r="AH568" s="49"/>
      <c r="AI568" s="49"/>
      <c r="AJ568" s="49"/>
      <c r="AK568" s="49"/>
      <c r="AL568" s="49"/>
      <c r="AM568" s="49"/>
      <c r="AN568" s="49"/>
      <c r="AO568" s="49"/>
      <c r="AP568" s="49"/>
      <c r="AQ568" s="49"/>
      <c r="AR568" s="49"/>
      <c r="AS568" s="49"/>
      <c r="AT568" s="49"/>
      <c r="AU568" s="49"/>
    </row>
    <row r="569" spans="1:47" ht="18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  <c r="AC569" s="49"/>
      <c r="AD569" s="49"/>
      <c r="AE569" s="49"/>
      <c r="AF569" s="49"/>
      <c r="AG569" s="49"/>
      <c r="AH569" s="49"/>
      <c r="AI569" s="49"/>
      <c r="AJ569" s="49"/>
      <c r="AK569" s="49"/>
      <c r="AL569" s="49"/>
      <c r="AM569" s="49"/>
      <c r="AN569" s="49"/>
      <c r="AO569" s="49"/>
      <c r="AP569" s="49"/>
      <c r="AQ569" s="49"/>
      <c r="AR569" s="49"/>
      <c r="AS569" s="49"/>
      <c r="AT569" s="49"/>
      <c r="AU569" s="49"/>
    </row>
    <row r="570" spans="1:47" ht="18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  <c r="AC570" s="49"/>
      <c r="AD570" s="49"/>
      <c r="AE570" s="49"/>
      <c r="AF570" s="49"/>
      <c r="AG570" s="49"/>
      <c r="AH570" s="49"/>
      <c r="AI570" s="49"/>
      <c r="AJ570" s="49"/>
      <c r="AK570" s="49"/>
      <c r="AL570" s="49"/>
      <c r="AM570" s="49"/>
      <c r="AN570" s="49"/>
      <c r="AO570" s="49"/>
      <c r="AP570" s="49"/>
      <c r="AQ570" s="49"/>
      <c r="AR570" s="49"/>
      <c r="AS570" s="49"/>
      <c r="AT570" s="49"/>
      <c r="AU570" s="49"/>
    </row>
    <row r="571" spans="1:47" ht="18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  <c r="AC571" s="49"/>
      <c r="AD571" s="49"/>
      <c r="AE571" s="49"/>
      <c r="AF571" s="49"/>
      <c r="AG571" s="49"/>
      <c r="AH571" s="49"/>
      <c r="AI571" s="49"/>
      <c r="AJ571" s="49"/>
      <c r="AK571" s="49"/>
      <c r="AL571" s="49"/>
      <c r="AM571" s="49"/>
      <c r="AN571" s="49"/>
      <c r="AO571" s="49"/>
      <c r="AP571" s="49"/>
      <c r="AQ571" s="49"/>
      <c r="AR571" s="49"/>
      <c r="AS571" s="49"/>
      <c r="AT571" s="49"/>
      <c r="AU571" s="49"/>
    </row>
    <row r="572" spans="1:47" ht="18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  <c r="AC572" s="49"/>
      <c r="AD572" s="49"/>
      <c r="AE572" s="49"/>
      <c r="AF572" s="49"/>
      <c r="AG572" s="49"/>
      <c r="AH572" s="49"/>
      <c r="AI572" s="49"/>
      <c r="AJ572" s="49"/>
      <c r="AK572" s="49"/>
      <c r="AL572" s="49"/>
      <c r="AM572" s="49"/>
      <c r="AN572" s="49"/>
      <c r="AO572" s="49"/>
      <c r="AP572" s="49"/>
      <c r="AQ572" s="49"/>
      <c r="AR572" s="49"/>
      <c r="AS572" s="49"/>
      <c r="AT572" s="49"/>
      <c r="AU572" s="49"/>
    </row>
    <row r="573" spans="1:47" ht="18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  <c r="AC573" s="49"/>
      <c r="AD573" s="49"/>
      <c r="AE573" s="49"/>
      <c r="AF573" s="49"/>
      <c r="AG573" s="49"/>
      <c r="AH573" s="49"/>
      <c r="AI573" s="49"/>
      <c r="AJ573" s="49"/>
      <c r="AK573" s="49"/>
      <c r="AL573" s="49"/>
      <c r="AM573" s="49"/>
      <c r="AN573" s="49"/>
      <c r="AO573" s="49"/>
      <c r="AP573" s="49"/>
      <c r="AQ573" s="49"/>
      <c r="AR573" s="49"/>
      <c r="AS573" s="49"/>
      <c r="AT573" s="49"/>
      <c r="AU573" s="49"/>
    </row>
    <row r="574" spans="1:47" ht="18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  <c r="AC574" s="49"/>
      <c r="AD574" s="49"/>
      <c r="AE574" s="49"/>
      <c r="AF574" s="49"/>
      <c r="AG574" s="49"/>
      <c r="AH574" s="49"/>
      <c r="AI574" s="49"/>
      <c r="AJ574" s="49"/>
      <c r="AK574" s="49"/>
      <c r="AL574" s="49"/>
      <c r="AM574" s="49"/>
      <c r="AN574" s="49"/>
      <c r="AO574" s="49"/>
      <c r="AP574" s="49"/>
      <c r="AQ574" s="49"/>
      <c r="AR574" s="49"/>
      <c r="AS574" s="49"/>
      <c r="AT574" s="49"/>
      <c r="AU574" s="49"/>
    </row>
    <row r="575" spans="1:47" ht="18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  <c r="AF575" s="49"/>
      <c r="AG575" s="49"/>
      <c r="AH575" s="49"/>
      <c r="AI575" s="49"/>
      <c r="AJ575" s="49"/>
      <c r="AK575" s="49"/>
      <c r="AL575" s="49"/>
      <c r="AM575" s="49"/>
      <c r="AN575" s="49"/>
      <c r="AO575" s="49"/>
      <c r="AP575" s="49"/>
      <c r="AQ575" s="49"/>
      <c r="AR575" s="49"/>
      <c r="AS575" s="49"/>
      <c r="AT575" s="49"/>
      <c r="AU575" s="49"/>
    </row>
    <row r="576" spans="1:47" ht="18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  <c r="AC576" s="49"/>
      <c r="AD576" s="49"/>
      <c r="AE576" s="49"/>
      <c r="AF576" s="49"/>
      <c r="AG576" s="49"/>
      <c r="AH576" s="49"/>
      <c r="AI576" s="49"/>
      <c r="AJ576" s="49"/>
      <c r="AK576" s="49"/>
      <c r="AL576" s="49"/>
      <c r="AM576" s="49"/>
      <c r="AN576" s="49"/>
      <c r="AO576" s="49"/>
      <c r="AP576" s="49"/>
      <c r="AQ576" s="49"/>
      <c r="AR576" s="49"/>
      <c r="AS576" s="49"/>
      <c r="AT576" s="49"/>
      <c r="AU576" s="49"/>
    </row>
    <row r="577" spans="1:47" ht="18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  <c r="AC577" s="49"/>
      <c r="AD577" s="49"/>
      <c r="AE577" s="49"/>
      <c r="AF577" s="49"/>
      <c r="AG577" s="49"/>
      <c r="AH577" s="49"/>
      <c r="AI577" s="49"/>
      <c r="AJ577" s="49"/>
      <c r="AK577" s="49"/>
      <c r="AL577" s="49"/>
      <c r="AM577" s="49"/>
      <c r="AN577" s="49"/>
      <c r="AO577" s="49"/>
      <c r="AP577" s="49"/>
      <c r="AQ577" s="49"/>
      <c r="AR577" s="49"/>
      <c r="AS577" s="49"/>
      <c r="AT577" s="49"/>
      <c r="AU577" s="49"/>
    </row>
    <row r="578" spans="1:47" ht="18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  <c r="AC578" s="49"/>
      <c r="AD578" s="49"/>
      <c r="AE578" s="49"/>
      <c r="AF578" s="49"/>
      <c r="AG578" s="49"/>
      <c r="AH578" s="49"/>
      <c r="AI578" s="49"/>
      <c r="AJ578" s="49"/>
      <c r="AK578" s="49"/>
      <c r="AL578" s="49"/>
      <c r="AM578" s="49"/>
      <c r="AN578" s="49"/>
      <c r="AO578" s="49"/>
      <c r="AP578" s="49"/>
      <c r="AQ578" s="49"/>
      <c r="AR578" s="49"/>
      <c r="AS578" s="49"/>
      <c r="AT578" s="49"/>
      <c r="AU578" s="49"/>
    </row>
    <row r="579" spans="1:47" ht="18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  <c r="AC579" s="49"/>
      <c r="AD579" s="49"/>
      <c r="AE579" s="49"/>
      <c r="AF579" s="49"/>
      <c r="AG579" s="49"/>
      <c r="AH579" s="49"/>
      <c r="AI579" s="49"/>
      <c r="AJ579" s="49"/>
      <c r="AK579" s="49"/>
      <c r="AL579" s="49"/>
      <c r="AM579" s="49"/>
      <c r="AN579" s="49"/>
      <c r="AO579" s="49"/>
      <c r="AP579" s="49"/>
      <c r="AQ579" s="49"/>
      <c r="AR579" s="49"/>
      <c r="AS579" s="49"/>
      <c r="AT579" s="49"/>
      <c r="AU579" s="49"/>
    </row>
    <row r="580" spans="1:47" ht="18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  <c r="AC580" s="49"/>
      <c r="AD580" s="49"/>
      <c r="AE580" s="49"/>
      <c r="AF580" s="49"/>
      <c r="AG580" s="49"/>
      <c r="AH580" s="49"/>
      <c r="AI580" s="49"/>
      <c r="AJ580" s="49"/>
      <c r="AK580" s="49"/>
      <c r="AL580" s="49"/>
      <c r="AM580" s="49"/>
      <c r="AN580" s="49"/>
      <c r="AO580" s="49"/>
      <c r="AP580" s="49"/>
      <c r="AQ580" s="49"/>
      <c r="AR580" s="49"/>
      <c r="AS580" s="49"/>
      <c r="AT580" s="49"/>
      <c r="AU580" s="49"/>
    </row>
    <row r="581" spans="1:47" ht="18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  <c r="AC581" s="49"/>
      <c r="AD581" s="49"/>
      <c r="AE581" s="49"/>
      <c r="AF581" s="49"/>
      <c r="AG581" s="49"/>
      <c r="AH581" s="49"/>
      <c r="AI581" s="49"/>
      <c r="AJ581" s="49"/>
      <c r="AK581" s="49"/>
      <c r="AL581" s="49"/>
      <c r="AM581" s="49"/>
      <c r="AN581" s="49"/>
      <c r="AO581" s="49"/>
      <c r="AP581" s="49"/>
      <c r="AQ581" s="49"/>
      <c r="AR581" s="49"/>
      <c r="AS581" s="49"/>
      <c r="AT581" s="49"/>
      <c r="AU581" s="49"/>
    </row>
    <row r="582" spans="1:47" ht="18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  <c r="AC582" s="49"/>
      <c r="AD582" s="49"/>
      <c r="AE582" s="49"/>
      <c r="AF582" s="49"/>
      <c r="AG582" s="49"/>
      <c r="AH582" s="49"/>
      <c r="AI582" s="49"/>
      <c r="AJ582" s="49"/>
      <c r="AK582" s="49"/>
      <c r="AL582" s="49"/>
      <c r="AM582" s="49"/>
      <c r="AN582" s="49"/>
      <c r="AO582" s="49"/>
      <c r="AP582" s="49"/>
      <c r="AQ582" s="49"/>
      <c r="AR582" s="49"/>
      <c r="AS582" s="49"/>
      <c r="AT582" s="49"/>
      <c r="AU582" s="49"/>
    </row>
    <row r="583" spans="1:47" ht="18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  <c r="AC583" s="49"/>
      <c r="AD583" s="49"/>
      <c r="AE583" s="49"/>
      <c r="AF583" s="49"/>
      <c r="AG583" s="49"/>
      <c r="AH583" s="49"/>
      <c r="AI583" s="49"/>
      <c r="AJ583" s="49"/>
      <c r="AK583" s="49"/>
      <c r="AL583" s="49"/>
      <c r="AM583" s="49"/>
      <c r="AN583" s="49"/>
      <c r="AO583" s="49"/>
      <c r="AP583" s="49"/>
      <c r="AQ583" s="49"/>
      <c r="AR583" s="49"/>
      <c r="AS583" s="49"/>
      <c r="AT583" s="49"/>
      <c r="AU583" s="49"/>
    </row>
    <row r="584" spans="1:47" ht="18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  <c r="AC584" s="49"/>
      <c r="AD584" s="49"/>
      <c r="AE584" s="49"/>
      <c r="AF584" s="49"/>
      <c r="AG584" s="49"/>
      <c r="AH584" s="49"/>
      <c r="AI584" s="49"/>
      <c r="AJ584" s="49"/>
      <c r="AK584" s="49"/>
      <c r="AL584" s="49"/>
      <c r="AM584" s="49"/>
      <c r="AN584" s="49"/>
      <c r="AO584" s="49"/>
      <c r="AP584" s="49"/>
      <c r="AQ584" s="49"/>
      <c r="AR584" s="49"/>
      <c r="AS584" s="49"/>
      <c r="AT584" s="49"/>
      <c r="AU584" s="49"/>
    </row>
    <row r="585" spans="1:47" ht="18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  <c r="AC585" s="49"/>
      <c r="AD585" s="49"/>
      <c r="AE585" s="49"/>
      <c r="AF585" s="49"/>
      <c r="AG585" s="49"/>
      <c r="AH585" s="49"/>
      <c r="AI585" s="49"/>
      <c r="AJ585" s="49"/>
      <c r="AK585" s="49"/>
      <c r="AL585" s="49"/>
      <c r="AM585" s="49"/>
      <c r="AN585" s="49"/>
      <c r="AO585" s="49"/>
      <c r="AP585" s="49"/>
      <c r="AQ585" s="49"/>
      <c r="AR585" s="49"/>
      <c r="AS585" s="49"/>
      <c r="AT585" s="49"/>
      <c r="AU585" s="49"/>
    </row>
    <row r="586" spans="1:47" ht="18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  <c r="AC586" s="49"/>
      <c r="AD586" s="49"/>
      <c r="AE586" s="49"/>
      <c r="AF586" s="49"/>
      <c r="AG586" s="49"/>
      <c r="AH586" s="49"/>
      <c r="AI586" s="49"/>
      <c r="AJ586" s="49"/>
      <c r="AK586" s="49"/>
      <c r="AL586" s="49"/>
      <c r="AM586" s="49"/>
      <c r="AN586" s="49"/>
      <c r="AO586" s="49"/>
      <c r="AP586" s="49"/>
      <c r="AQ586" s="49"/>
      <c r="AR586" s="49"/>
      <c r="AS586" s="49"/>
      <c r="AT586" s="49"/>
      <c r="AU586" s="49"/>
    </row>
    <row r="587" spans="1:47" ht="18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  <c r="AC587" s="49"/>
      <c r="AD587" s="49"/>
      <c r="AE587" s="49"/>
      <c r="AF587" s="49"/>
      <c r="AG587" s="49"/>
      <c r="AH587" s="49"/>
      <c r="AI587" s="49"/>
      <c r="AJ587" s="49"/>
      <c r="AK587" s="49"/>
      <c r="AL587" s="49"/>
      <c r="AM587" s="49"/>
      <c r="AN587" s="49"/>
      <c r="AO587" s="49"/>
      <c r="AP587" s="49"/>
      <c r="AQ587" s="49"/>
      <c r="AR587" s="49"/>
      <c r="AS587" s="49"/>
      <c r="AT587" s="49"/>
      <c r="AU587" s="49"/>
    </row>
    <row r="588" spans="1:47" ht="18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  <c r="AC588" s="49"/>
      <c r="AD588" s="49"/>
      <c r="AE588" s="49"/>
      <c r="AF588" s="49"/>
      <c r="AG588" s="49"/>
      <c r="AH588" s="49"/>
      <c r="AI588" s="49"/>
      <c r="AJ588" s="49"/>
      <c r="AK588" s="49"/>
      <c r="AL588" s="49"/>
      <c r="AM588" s="49"/>
      <c r="AN588" s="49"/>
      <c r="AO588" s="49"/>
      <c r="AP588" s="49"/>
      <c r="AQ588" s="49"/>
      <c r="AR588" s="49"/>
      <c r="AS588" s="49"/>
      <c r="AT588" s="49"/>
      <c r="AU588" s="49"/>
    </row>
    <row r="589" spans="1:47" ht="18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  <c r="AC589" s="49"/>
      <c r="AD589" s="49"/>
      <c r="AE589" s="49"/>
      <c r="AF589" s="49"/>
      <c r="AG589" s="49"/>
      <c r="AH589" s="49"/>
      <c r="AI589" s="49"/>
      <c r="AJ589" s="49"/>
      <c r="AK589" s="49"/>
      <c r="AL589" s="49"/>
      <c r="AM589" s="49"/>
      <c r="AN589" s="49"/>
      <c r="AO589" s="49"/>
      <c r="AP589" s="49"/>
      <c r="AQ589" s="49"/>
      <c r="AR589" s="49"/>
      <c r="AS589" s="49"/>
      <c r="AT589" s="49"/>
      <c r="AU589" s="49"/>
    </row>
    <row r="590" spans="1:47" ht="18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  <c r="AC590" s="49"/>
      <c r="AD590" s="49"/>
      <c r="AE590" s="49"/>
      <c r="AF590" s="49"/>
      <c r="AG590" s="49"/>
      <c r="AH590" s="49"/>
      <c r="AI590" s="49"/>
      <c r="AJ590" s="49"/>
      <c r="AK590" s="49"/>
      <c r="AL590" s="49"/>
      <c r="AM590" s="49"/>
      <c r="AN590" s="49"/>
      <c r="AO590" s="49"/>
      <c r="AP590" s="49"/>
      <c r="AQ590" s="49"/>
      <c r="AR590" s="49"/>
      <c r="AS590" s="49"/>
      <c r="AT590" s="49"/>
      <c r="AU590" s="49"/>
    </row>
    <row r="591" spans="1:47" ht="18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  <c r="AC591" s="49"/>
      <c r="AD591" s="49"/>
      <c r="AE591" s="49"/>
      <c r="AF591" s="49"/>
      <c r="AG591" s="49"/>
      <c r="AH591" s="49"/>
      <c r="AI591" s="49"/>
      <c r="AJ591" s="49"/>
      <c r="AK591" s="49"/>
      <c r="AL591" s="49"/>
      <c r="AM591" s="49"/>
      <c r="AN591" s="49"/>
      <c r="AO591" s="49"/>
      <c r="AP591" s="49"/>
      <c r="AQ591" s="49"/>
      <c r="AR591" s="49"/>
      <c r="AS591" s="49"/>
      <c r="AT591" s="49"/>
      <c r="AU591" s="49"/>
    </row>
    <row r="592" spans="1:47" ht="18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  <c r="AC592" s="49"/>
      <c r="AD592" s="49"/>
      <c r="AE592" s="49"/>
      <c r="AF592" s="49"/>
      <c r="AG592" s="49"/>
      <c r="AH592" s="49"/>
      <c r="AI592" s="49"/>
      <c r="AJ592" s="49"/>
      <c r="AK592" s="49"/>
      <c r="AL592" s="49"/>
      <c r="AM592" s="49"/>
      <c r="AN592" s="49"/>
      <c r="AO592" s="49"/>
      <c r="AP592" s="49"/>
      <c r="AQ592" s="49"/>
      <c r="AR592" s="49"/>
      <c r="AS592" s="49"/>
      <c r="AT592" s="49"/>
      <c r="AU592" s="49"/>
    </row>
    <row r="593" spans="1:47" ht="18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  <c r="AC593" s="49"/>
      <c r="AD593" s="49"/>
      <c r="AE593" s="49"/>
      <c r="AF593" s="49"/>
      <c r="AG593" s="49"/>
      <c r="AH593" s="49"/>
      <c r="AI593" s="49"/>
      <c r="AJ593" s="49"/>
      <c r="AK593" s="49"/>
      <c r="AL593" s="49"/>
      <c r="AM593" s="49"/>
      <c r="AN593" s="49"/>
      <c r="AO593" s="49"/>
      <c r="AP593" s="49"/>
      <c r="AQ593" s="49"/>
      <c r="AR593" s="49"/>
      <c r="AS593" s="49"/>
      <c r="AT593" s="49"/>
      <c r="AU593" s="49"/>
    </row>
    <row r="594" spans="1:47" ht="18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  <c r="AC594" s="49"/>
      <c r="AD594" s="49"/>
      <c r="AE594" s="49"/>
      <c r="AF594" s="49"/>
      <c r="AG594" s="49"/>
      <c r="AH594" s="49"/>
      <c r="AI594" s="49"/>
      <c r="AJ594" s="49"/>
      <c r="AK594" s="49"/>
      <c r="AL594" s="49"/>
      <c r="AM594" s="49"/>
      <c r="AN594" s="49"/>
      <c r="AO594" s="49"/>
      <c r="AP594" s="49"/>
      <c r="AQ594" s="49"/>
      <c r="AR594" s="49"/>
      <c r="AS594" s="49"/>
      <c r="AT594" s="49"/>
      <c r="AU594" s="49"/>
    </row>
    <row r="595" spans="1:47" ht="18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  <c r="AC595" s="49"/>
      <c r="AD595" s="49"/>
      <c r="AE595" s="49"/>
      <c r="AF595" s="49"/>
      <c r="AG595" s="49"/>
      <c r="AH595" s="49"/>
      <c r="AI595" s="49"/>
      <c r="AJ595" s="49"/>
      <c r="AK595" s="49"/>
      <c r="AL595" s="49"/>
      <c r="AM595" s="49"/>
      <c r="AN595" s="49"/>
      <c r="AO595" s="49"/>
      <c r="AP595" s="49"/>
      <c r="AQ595" s="49"/>
      <c r="AR595" s="49"/>
      <c r="AS595" s="49"/>
      <c r="AT595" s="49"/>
      <c r="AU595" s="49"/>
    </row>
    <row r="596" spans="1:47" ht="18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  <c r="AC596" s="49"/>
      <c r="AD596" s="49"/>
      <c r="AE596" s="49"/>
      <c r="AF596" s="49"/>
      <c r="AG596" s="49"/>
      <c r="AH596" s="49"/>
      <c r="AI596" s="49"/>
      <c r="AJ596" s="49"/>
      <c r="AK596" s="49"/>
      <c r="AL596" s="49"/>
      <c r="AM596" s="49"/>
      <c r="AN596" s="49"/>
      <c r="AO596" s="49"/>
      <c r="AP596" s="49"/>
      <c r="AQ596" s="49"/>
      <c r="AR596" s="49"/>
      <c r="AS596" s="49"/>
      <c r="AT596" s="49"/>
      <c r="AU596" s="49"/>
    </row>
    <row r="597" spans="1:47" ht="18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  <c r="AC597" s="49"/>
      <c r="AD597" s="49"/>
      <c r="AE597" s="49"/>
      <c r="AF597" s="49"/>
      <c r="AG597" s="49"/>
      <c r="AH597" s="49"/>
      <c r="AI597" s="49"/>
      <c r="AJ597" s="49"/>
      <c r="AK597" s="49"/>
      <c r="AL597" s="49"/>
      <c r="AM597" s="49"/>
      <c r="AN597" s="49"/>
      <c r="AO597" s="49"/>
      <c r="AP597" s="49"/>
      <c r="AQ597" s="49"/>
      <c r="AR597" s="49"/>
      <c r="AS597" s="49"/>
      <c r="AT597" s="49"/>
      <c r="AU597" s="49"/>
    </row>
    <row r="598" spans="1:47" ht="18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  <c r="AC598" s="49"/>
      <c r="AD598" s="49"/>
      <c r="AE598" s="49"/>
      <c r="AF598" s="49"/>
      <c r="AG598" s="49"/>
      <c r="AH598" s="49"/>
      <c r="AI598" s="49"/>
      <c r="AJ598" s="49"/>
      <c r="AK598" s="49"/>
      <c r="AL598" s="49"/>
      <c r="AM598" s="49"/>
      <c r="AN598" s="49"/>
      <c r="AO598" s="49"/>
      <c r="AP598" s="49"/>
      <c r="AQ598" s="49"/>
      <c r="AR598" s="49"/>
      <c r="AS598" s="49"/>
      <c r="AT598" s="49"/>
      <c r="AU598" s="49"/>
    </row>
    <row r="599" spans="1:47" ht="18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  <c r="AC599" s="49"/>
      <c r="AD599" s="49"/>
      <c r="AE599" s="49"/>
      <c r="AF599" s="49"/>
      <c r="AG599" s="49"/>
      <c r="AH599" s="49"/>
      <c r="AI599" s="49"/>
      <c r="AJ599" s="49"/>
      <c r="AK599" s="49"/>
      <c r="AL599" s="49"/>
      <c r="AM599" s="49"/>
      <c r="AN599" s="49"/>
      <c r="AO599" s="49"/>
      <c r="AP599" s="49"/>
      <c r="AQ599" s="49"/>
      <c r="AR599" s="49"/>
      <c r="AS599" s="49"/>
      <c r="AT599" s="49"/>
      <c r="AU599" s="49"/>
    </row>
    <row r="600" spans="1:47" ht="18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  <c r="AC600" s="49"/>
      <c r="AD600" s="49"/>
      <c r="AE600" s="49"/>
      <c r="AF600" s="49"/>
      <c r="AG600" s="49"/>
      <c r="AH600" s="49"/>
      <c r="AI600" s="49"/>
      <c r="AJ600" s="49"/>
      <c r="AK600" s="49"/>
      <c r="AL600" s="49"/>
      <c r="AM600" s="49"/>
      <c r="AN600" s="49"/>
      <c r="AO600" s="49"/>
      <c r="AP600" s="49"/>
      <c r="AQ600" s="49"/>
      <c r="AR600" s="49"/>
      <c r="AS600" s="49"/>
      <c r="AT600" s="49"/>
      <c r="AU600" s="49"/>
    </row>
    <row r="601" spans="1:47" ht="18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  <c r="AC601" s="49"/>
      <c r="AD601" s="49"/>
      <c r="AE601" s="49"/>
      <c r="AF601" s="49"/>
      <c r="AG601" s="49"/>
      <c r="AH601" s="49"/>
      <c r="AI601" s="49"/>
      <c r="AJ601" s="49"/>
      <c r="AK601" s="49"/>
      <c r="AL601" s="49"/>
      <c r="AM601" s="49"/>
      <c r="AN601" s="49"/>
      <c r="AO601" s="49"/>
      <c r="AP601" s="49"/>
      <c r="AQ601" s="49"/>
      <c r="AR601" s="49"/>
      <c r="AS601" s="49"/>
      <c r="AT601" s="49"/>
      <c r="AU601" s="49"/>
    </row>
    <row r="602" spans="1:47" ht="18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  <c r="AC602" s="49"/>
      <c r="AD602" s="49"/>
      <c r="AE602" s="49"/>
      <c r="AF602" s="49"/>
      <c r="AG602" s="49"/>
      <c r="AH602" s="49"/>
      <c r="AI602" s="49"/>
      <c r="AJ602" s="49"/>
      <c r="AK602" s="49"/>
      <c r="AL602" s="49"/>
      <c r="AM602" s="49"/>
      <c r="AN602" s="49"/>
      <c r="AO602" s="49"/>
      <c r="AP602" s="49"/>
      <c r="AQ602" s="49"/>
      <c r="AR602" s="49"/>
      <c r="AS602" s="49"/>
      <c r="AT602" s="49"/>
      <c r="AU602" s="49"/>
    </row>
    <row r="603" spans="1:47" ht="18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  <c r="AC603" s="49"/>
      <c r="AD603" s="49"/>
      <c r="AE603" s="49"/>
      <c r="AF603" s="49"/>
      <c r="AG603" s="49"/>
      <c r="AH603" s="49"/>
      <c r="AI603" s="49"/>
      <c r="AJ603" s="49"/>
      <c r="AK603" s="49"/>
      <c r="AL603" s="49"/>
      <c r="AM603" s="49"/>
      <c r="AN603" s="49"/>
      <c r="AO603" s="49"/>
      <c r="AP603" s="49"/>
      <c r="AQ603" s="49"/>
      <c r="AR603" s="49"/>
      <c r="AS603" s="49"/>
      <c r="AT603" s="49"/>
      <c r="AU603" s="49"/>
    </row>
    <row r="604" spans="1:47" ht="18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  <c r="AC604" s="49"/>
      <c r="AD604" s="49"/>
      <c r="AE604" s="49"/>
      <c r="AF604" s="49"/>
      <c r="AG604" s="49"/>
      <c r="AH604" s="49"/>
      <c r="AI604" s="49"/>
      <c r="AJ604" s="49"/>
      <c r="AK604" s="49"/>
      <c r="AL604" s="49"/>
      <c r="AM604" s="49"/>
      <c r="AN604" s="49"/>
      <c r="AO604" s="49"/>
      <c r="AP604" s="49"/>
      <c r="AQ604" s="49"/>
      <c r="AR604" s="49"/>
      <c r="AS604" s="49"/>
      <c r="AT604" s="49"/>
      <c r="AU604" s="49"/>
    </row>
    <row r="605" spans="1:47" ht="18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  <c r="AC605" s="49"/>
      <c r="AD605" s="49"/>
      <c r="AE605" s="49"/>
      <c r="AF605" s="49"/>
      <c r="AG605" s="49"/>
      <c r="AH605" s="49"/>
      <c r="AI605" s="49"/>
      <c r="AJ605" s="49"/>
      <c r="AK605" s="49"/>
      <c r="AL605" s="49"/>
      <c r="AM605" s="49"/>
      <c r="AN605" s="49"/>
      <c r="AO605" s="49"/>
      <c r="AP605" s="49"/>
      <c r="AQ605" s="49"/>
      <c r="AR605" s="49"/>
      <c r="AS605" s="49"/>
      <c r="AT605" s="49"/>
      <c r="AU605" s="49"/>
    </row>
    <row r="606" spans="1:47" ht="18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  <c r="AC606" s="49"/>
      <c r="AD606" s="49"/>
      <c r="AE606" s="49"/>
      <c r="AF606" s="49"/>
      <c r="AG606" s="49"/>
      <c r="AH606" s="49"/>
      <c r="AI606" s="49"/>
      <c r="AJ606" s="49"/>
      <c r="AK606" s="49"/>
      <c r="AL606" s="49"/>
      <c r="AM606" s="49"/>
      <c r="AN606" s="49"/>
      <c r="AO606" s="49"/>
      <c r="AP606" s="49"/>
      <c r="AQ606" s="49"/>
      <c r="AR606" s="49"/>
      <c r="AS606" s="49"/>
      <c r="AT606" s="49"/>
      <c r="AU606" s="49"/>
    </row>
    <row r="607" spans="1:47" ht="18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  <c r="AC607" s="49"/>
      <c r="AD607" s="49"/>
      <c r="AE607" s="49"/>
      <c r="AF607" s="49"/>
      <c r="AG607" s="49"/>
      <c r="AH607" s="49"/>
      <c r="AI607" s="49"/>
      <c r="AJ607" s="49"/>
      <c r="AK607" s="49"/>
      <c r="AL607" s="49"/>
      <c r="AM607" s="49"/>
      <c r="AN607" s="49"/>
      <c r="AO607" s="49"/>
      <c r="AP607" s="49"/>
      <c r="AQ607" s="49"/>
      <c r="AR607" s="49"/>
      <c r="AS607" s="49"/>
      <c r="AT607" s="49"/>
      <c r="AU607" s="49"/>
    </row>
    <row r="608" spans="1:47" ht="18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  <c r="AC608" s="49"/>
      <c r="AD608" s="49"/>
      <c r="AE608" s="49"/>
      <c r="AF608" s="49"/>
      <c r="AG608" s="49"/>
      <c r="AH608" s="49"/>
      <c r="AI608" s="49"/>
      <c r="AJ608" s="49"/>
      <c r="AK608" s="49"/>
      <c r="AL608" s="49"/>
      <c r="AM608" s="49"/>
      <c r="AN608" s="49"/>
      <c r="AO608" s="49"/>
      <c r="AP608" s="49"/>
      <c r="AQ608" s="49"/>
      <c r="AR608" s="49"/>
      <c r="AS608" s="49"/>
      <c r="AT608" s="49"/>
      <c r="AU608" s="49"/>
    </row>
    <row r="609" spans="1:47" ht="18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  <c r="AC609" s="49"/>
      <c r="AD609" s="49"/>
      <c r="AE609" s="49"/>
      <c r="AF609" s="49"/>
      <c r="AG609" s="49"/>
      <c r="AH609" s="49"/>
      <c r="AI609" s="49"/>
      <c r="AJ609" s="49"/>
      <c r="AK609" s="49"/>
      <c r="AL609" s="49"/>
      <c r="AM609" s="49"/>
      <c r="AN609" s="49"/>
      <c r="AO609" s="49"/>
      <c r="AP609" s="49"/>
      <c r="AQ609" s="49"/>
      <c r="AR609" s="49"/>
      <c r="AS609" s="49"/>
      <c r="AT609" s="49"/>
      <c r="AU609" s="49"/>
    </row>
    <row r="610" spans="1:47" ht="18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  <c r="AC610" s="49"/>
      <c r="AD610" s="49"/>
      <c r="AE610" s="49"/>
      <c r="AF610" s="49"/>
      <c r="AG610" s="49"/>
      <c r="AH610" s="49"/>
      <c r="AI610" s="49"/>
      <c r="AJ610" s="49"/>
      <c r="AK610" s="49"/>
      <c r="AL610" s="49"/>
      <c r="AM610" s="49"/>
      <c r="AN610" s="49"/>
      <c r="AO610" s="49"/>
      <c r="AP610" s="49"/>
      <c r="AQ610" s="49"/>
      <c r="AR610" s="49"/>
      <c r="AS610" s="49"/>
      <c r="AT610" s="49"/>
      <c r="AU610" s="49"/>
    </row>
    <row r="611" spans="1:47" ht="18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  <c r="AC611" s="49"/>
      <c r="AD611" s="49"/>
      <c r="AE611" s="49"/>
      <c r="AF611" s="49"/>
      <c r="AG611" s="49"/>
      <c r="AH611" s="49"/>
      <c r="AI611" s="49"/>
      <c r="AJ611" s="49"/>
      <c r="AK611" s="49"/>
      <c r="AL611" s="49"/>
      <c r="AM611" s="49"/>
      <c r="AN611" s="49"/>
      <c r="AO611" s="49"/>
      <c r="AP611" s="49"/>
      <c r="AQ611" s="49"/>
      <c r="AR611" s="49"/>
      <c r="AS611" s="49"/>
      <c r="AT611" s="49"/>
      <c r="AU611" s="49"/>
    </row>
    <row r="612" spans="1:47" ht="18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  <c r="AC612" s="49"/>
      <c r="AD612" s="49"/>
      <c r="AE612" s="49"/>
      <c r="AF612" s="49"/>
      <c r="AG612" s="49"/>
      <c r="AH612" s="49"/>
      <c r="AI612" s="49"/>
      <c r="AJ612" s="49"/>
      <c r="AK612" s="49"/>
      <c r="AL612" s="49"/>
      <c r="AM612" s="49"/>
      <c r="AN612" s="49"/>
      <c r="AO612" s="49"/>
      <c r="AP612" s="49"/>
      <c r="AQ612" s="49"/>
      <c r="AR612" s="49"/>
      <c r="AS612" s="49"/>
      <c r="AT612" s="49"/>
      <c r="AU612" s="49"/>
    </row>
    <row r="613" spans="1:47" ht="18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  <c r="AC613" s="49"/>
      <c r="AD613" s="49"/>
      <c r="AE613" s="49"/>
      <c r="AF613" s="49"/>
      <c r="AG613" s="49"/>
      <c r="AH613" s="49"/>
      <c r="AI613" s="49"/>
      <c r="AJ613" s="49"/>
      <c r="AK613" s="49"/>
      <c r="AL613" s="49"/>
      <c r="AM613" s="49"/>
      <c r="AN613" s="49"/>
      <c r="AO613" s="49"/>
      <c r="AP613" s="49"/>
      <c r="AQ613" s="49"/>
      <c r="AR613" s="49"/>
      <c r="AS613" s="49"/>
      <c r="AT613" s="49"/>
      <c r="AU613" s="49"/>
    </row>
    <row r="614" spans="1:47" ht="18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  <c r="AC614" s="49"/>
      <c r="AD614" s="49"/>
      <c r="AE614" s="49"/>
      <c r="AF614" s="49"/>
      <c r="AG614" s="49"/>
      <c r="AH614" s="49"/>
      <c r="AI614" s="49"/>
      <c r="AJ614" s="49"/>
      <c r="AK614" s="49"/>
      <c r="AL614" s="49"/>
      <c r="AM614" s="49"/>
      <c r="AN614" s="49"/>
      <c r="AO614" s="49"/>
      <c r="AP614" s="49"/>
      <c r="AQ614" s="49"/>
      <c r="AR614" s="49"/>
      <c r="AS614" s="49"/>
      <c r="AT614" s="49"/>
      <c r="AU614" s="49"/>
    </row>
    <row r="615" spans="1:47" ht="18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  <c r="AC615" s="49"/>
      <c r="AD615" s="49"/>
      <c r="AE615" s="49"/>
      <c r="AF615" s="49"/>
      <c r="AG615" s="49"/>
      <c r="AH615" s="49"/>
      <c r="AI615" s="49"/>
      <c r="AJ615" s="49"/>
      <c r="AK615" s="49"/>
      <c r="AL615" s="49"/>
      <c r="AM615" s="49"/>
      <c r="AN615" s="49"/>
      <c r="AO615" s="49"/>
      <c r="AP615" s="49"/>
      <c r="AQ615" s="49"/>
      <c r="AR615" s="49"/>
      <c r="AS615" s="49"/>
      <c r="AT615" s="49"/>
      <c r="AU615" s="49"/>
    </row>
    <row r="616" spans="1:47" ht="18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  <c r="AC616" s="49"/>
      <c r="AD616" s="49"/>
      <c r="AE616" s="49"/>
      <c r="AF616" s="49"/>
      <c r="AG616" s="49"/>
      <c r="AH616" s="49"/>
      <c r="AI616" s="49"/>
      <c r="AJ616" s="49"/>
      <c r="AK616" s="49"/>
      <c r="AL616" s="49"/>
      <c r="AM616" s="49"/>
      <c r="AN616" s="49"/>
      <c r="AO616" s="49"/>
      <c r="AP616" s="49"/>
      <c r="AQ616" s="49"/>
      <c r="AR616" s="49"/>
      <c r="AS616" s="49"/>
      <c r="AT616" s="49"/>
      <c r="AU616" s="49"/>
    </row>
    <row r="617" spans="1:47" ht="18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  <c r="AC617" s="49"/>
      <c r="AD617" s="49"/>
      <c r="AE617" s="49"/>
      <c r="AF617" s="49"/>
      <c r="AG617" s="49"/>
      <c r="AH617" s="49"/>
      <c r="AI617" s="49"/>
      <c r="AJ617" s="49"/>
      <c r="AK617" s="49"/>
      <c r="AL617" s="49"/>
      <c r="AM617" s="49"/>
      <c r="AN617" s="49"/>
      <c r="AO617" s="49"/>
      <c r="AP617" s="49"/>
      <c r="AQ617" s="49"/>
      <c r="AR617" s="49"/>
      <c r="AS617" s="49"/>
      <c r="AT617" s="49"/>
      <c r="AU617" s="49"/>
    </row>
    <row r="618" spans="1:47" ht="18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  <c r="AC618" s="49"/>
      <c r="AD618" s="49"/>
      <c r="AE618" s="49"/>
      <c r="AF618" s="49"/>
      <c r="AG618" s="49"/>
      <c r="AH618" s="49"/>
      <c r="AI618" s="49"/>
      <c r="AJ618" s="49"/>
      <c r="AK618" s="49"/>
      <c r="AL618" s="49"/>
      <c r="AM618" s="49"/>
      <c r="AN618" s="49"/>
      <c r="AO618" s="49"/>
      <c r="AP618" s="49"/>
      <c r="AQ618" s="49"/>
      <c r="AR618" s="49"/>
      <c r="AS618" s="49"/>
      <c r="AT618" s="49"/>
      <c r="AU618" s="49"/>
    </row>
    <row r="619" spans="1:47" ht="18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  <c r="AC619" s="49"/>
      <c r="AD619" s="49"/>
      <c r="AE619" s="49"/>
      <c r="AF619" s="49"/>
      <c r="AG619" s="49"/>
      <c r="AH619" s="49"/>
      <c r="AI619" s="49"/>
      <c r="AJ619" s="49"/>
      <c r="AK619" s="49"/>
      <c r="AL619" s="49"/>
      <c r="AM619" s="49"/>
      <c r="AN619" s="49"/>
      <c r="AO619" s="49"/>
      <c r="AP619" s="49"/>
      <c r="AQ619" s="49"/>
      <c r="AR619" s="49"/>
      <c r="AS619" s="49"/>
      <c r="AT619" s="49"/>
      <c r="AU619" s="49"/>
    </row>
    <row r="620" spans="1:47" ht="18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  <c r="AC620" s="49"/>
      <c r="AD620" s="49"/>
      <c r="AE620" s="49"/>
      <c r="AF620" s="49"/>
      <c r="AG620" s="49"/>
      <c r="AH620" s="49"/>
      <c r="AI620" s="49"/>
      <c r="AJ620" s="49"/>
      <c r="AK620" s="49"/>
      <c r="AL620" s="49"/>
      <c r="AM620" s="49"/>
      <c r="AN620" s="49"/>
      <c r="AO620" s="49"/>
      <c r="AP620" s="49"/>
      <c r="AQ620" s="49"/>
      <c r="AR620" s="49"/>
      <c r="AS620" s="49"/>
      <c r="AT620" s="49"/>
      <c r="AU620" s="49"/>
    </row>
    <row r="621" spans="1:47" ht="18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  <c r="AC621" s="49"/>
      <c r="AD621" s="49"/>
      <c r="AE621" s="49"/>
      <c r="AF621" s="49"/>
      <c r="AG621" s="49"/>
      <c r="AH621" s="49"/>
      <c r="AI621" s="49"/>
      <c r="AJ621" s="49"/>
      <c r="AK621" s="49"/>
      <c r="AL621" s="49"/>
      <c r="AM621" s="49"/>
      <c r="AN621" s="49"/>
      <c r="AO621" s="49"/>
      <c r="AP621" s="49"/>
      <c r="AQ621" s="49"/>
      <c r="AR621" s="49"/>
      <c r="AS621" s="49"/>
      <c r="AT621" s="49"/>
      <c r="AU621" s="49"/>
    </row>
    <row r="622" spans="1:47" ht="18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  <c r="AC622" s="49"/>
      <c r="AD622" s="49"/>
      <c r="AE622" s="49"/>
      <c r="AF622" s="49"/>
      <c r="AG622" s="49"/>
      <c r="AH622" s="49"/>
      <c r="AI622" s="49"/>
      <c r="AJ622" s="49"/>
      <c r="AK622" s="49"/>
      <c r="AL622" s="49"/>
      <c r="AM622" s="49"/>
      <c r="AN622" s="49"/>
      <c r="AO622" s="49"/>
      <c r="AP622" s="49"/>
      <c r="AQ622" s="49"/>
      <c r="AR622" s="49"/>
      <c r="AS622" s="49"/>
      <c r="AT622" s="49"/>
      <c r="AU622" s="49"/>
    </row>
    <row r="623" spans="1:47" ht="18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  <c r="AC623" s="49"/>
      <c r="AD623" s="49"/>
      <c r="AE623" s="49"/>
      <c r="AF623" s="49"/>
      <c r="AG623" s="49"/>
      <c r="AH623" s="49"/>
      <c r="AI623" s="49"/>
      <c r="AJ623" s="49"/>
      <c r="AK623" s="49"/>
      <c r="AL623" s="49"/>
      <c r="AM623" s="49"/>
      <c r="AN623" s="49"/>
      <c r="AO623" s="49"/>
      <c r="AP623" s="49"/>
      <c r="AQ623" s="49"/>
      <c r="AR623" s="49"/>
      <c r="AS623" s="49"/>
      <c r="AT623" s="49"/>
      <c r="AU623" s="49"/>
    </row>
    <row r="624" spans="1:47" ht="18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  <c r="AC624" s="49"/>
      <c r="AD624" s="49"/>
      <c r="AE624" s="49"/>
      <c r="AF624" s="49"/>
      <c r="AG624" s="49"/>
      <c r="AH624" s="49"/>
      <c r="AI624" s="49"/>
      <c r="AJ624" s="49"/>
      <c r="AK624" s="49"/>
      <c r="AL624" s="49"/>
      <c r="AM624" s="49"/>
      <c r="AN624" s="49"/>
      <c r="AO624" s="49"/>
      <c r="AP624" s="49"/>
      <c r="AQ624" s="49"/>
      <c r="AR624" s="49"/>
      <c r="AS624" s="49"/>
      <c r="AT624" s="49"/>
      <c r="AU624" s="49"/>
    </row>
    <row r="625" spans="1:47" ht="18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  <c r="AC625" s="49"/>
      <c r="AD625" s="49"/>
      <c r="AE625" s="49"/>
      <c r="AF625" s="49"/>
      <c r="AG625" s="49"/>
      <c r="AH625" s="49"/>
      <c r="AI625" s="49"/>
      <c r="AJ625" s="49"/>
      <c r="AK625" s="49"/>
      <c r="AL625" s="49"/>
      <c r="AM625" s="49"/>
      <c r="AN625" s="49"/>
      <c r="AO625" s="49"/>
      <c r="AP625" s="49"/>
      <c r="AQ625" s="49"/>
      <c r="AR625" s="49"/>
      <c r="AS625" s="49"/>
      <c r="AT625" s="49"/>
      <c r="AU625" s="49"/>
    </row>
    <row r="626" spans="1:47" ht="18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  <c r="AC626" s="49"/>
      <c r="AD626" s="49"/>
      <c r="AE626" s="49"/>
      <c r="AF626" s="49"/>
      <c r="AG626" s="49"/>
      <c r="AH626" s="49"/>
      <c r="AI626" s="49"/>
      <c r="AJ626" s="49"/>
      <c r="AK626" s="49"/>
      <c r="AL626" s="49"/>
      <c r="AM626" s="49"/>
      <c r="AN626" s="49"/>
      <c r="AO626" s="49"/>
      <c r="AP626" s="49"/>
      <c r="AQ626" s="49"/>
      <c r="AR626" s="49"/>
      <c r="AS626" s="49"/>
      <c r="AT626" s="49"/>
      <c r="AU626" s="49"/>
    </row>
    <row r="627" spans="1:47" ht="18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  <c r="AC627" s="49"/>
      <c r="AD627" s="49"/>
      <c r="AE627" s="49"/>
      <c r="AF627" s="49"/>
      <c r="AG627" s="49"/>
      <c r="AH627" s="49"/>
      <c r="AI627" s="49"/>
      <c r="AJ627" s="49"/>
      <c r="AK627" s="49"/>
      <c r="AL627" s="49"/>
      <c r="AM627" s="49"/>
      <c r="AN627" s="49"/>
      <c r="AO627" s="49"/>
      <c r="AP627" s="49"/>
      <c r="AQ627" s="49"/>
      <c r="AR627" s="49"/>
      <c r="AS627" s="49"/>
      <c r="AT627" s="49"/>
      <c r="AU627" s="49"/>
    </row>
    <row r="628" spans="1:47" ht="18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  <c r="AC628" s="49"/>
      <c r="AD628" s="49"/>
      <c r="AE628" s="49"/>
      <c r="AF628" s="49"/>
      <c r="AG628" s="49"/>
      <c r="AH628" s="49"/>
      <c r="AI628" s="49"/>
      <c r="AJ628" s="49"/>
      <c r="AK628" s="49"/>
      <c r="AL628" s="49"/>
      <c r="AM628" s="49"/>
      <c r="AN628" s="49"/>
      <c r="AO628" s="49"/>
      <c r="AP628" s="49"/>
      <c r="AQ628" s="49"/>
      <c r="AR628" s="49"/>
      <c r="AS628" s="49"/>
      <c r="AT628" s="49"/>
      <c r="AU628" s="49"/>
    </row>
    <row r="629" spans="1:47" ht="18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  <c r="AC629" s="49"/>
      <c r="AD629" s="49"/>
      <c r="AE629" s="49"/>
      <c r="AF629" s="49"/>
      <c r="AG629" s="49"/>
      <c r="AH629" s="49"/>
      <c r="AI629" s="49"/>
      <c r="AJ629" s="49"/>
      <c r="AK629" s="49"/>
      <c r="AL629" s="49"/>
      <c r="AM629" s="49"/>
      <c r="AN629" s="49"/>
      <c r="AO629" s="49"/>
      <c r="AP629" s="49"/>
      <c r="AQ629" s="49"/>
      <c r="AR629" s="49"/>
      <c r="AS629" s="49"/>
      <c r="AT629" s="49"/>
      <c r="AU629" s="49"/>
    </row>
    <row r="630" spans="1:47" ht="18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  <c r="AC630" s="49"/>
      <c r="AD630" s="49"/>
      <c r="AE630" s="49"/>
      <c r="AF630" s="49"/>
      <c r="AG630" s="49"/>
      <c r="AH630" s="49"/>
      <c r="AI630" s="49"/>
      <c r="AJ630" s="49"/>
      <c r="AK630" s="49"/>
      <c r="AL630" s="49"/>
      <c r="AM630" s="49"/>
      <c r="AN630" s="49"/>
      <c r="AO630" s="49"/>
      <c r="AP630" s="49"/>
      <c r="AQ630" s="49"/>
      <c r="AR630" s="49"/>
      <c r="AS630" s="49"/>
      <c r="AT630" s="49"/>
      <c r="AU630" s="49"/>
    </row>
    <row r="631" spans="1:47" ht="18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  <c r="AC631" s="49"/>
      <c r="AD631" s="49"/>
      <c r="AE631" s="49"/>
      <c r="AF631" s="49"/>
      <c r="AG631" s="49"/>
      <c r="AH631" s="49"/>
      <c r="AI631" s="49"/>
      <c r="AJ631" s="49"/>
      <c r="AK631" s="49"/>
      <c r="AL631" s="49"/>
      <c r="AM631" s="49"/>
      <c r="AN631" s="49"/>
      <c r="AO631" s="49"/>
      <c r="AP631" s="49"/>
      <c r="AQ631" s="49"/>
      <c r="AR631" s="49"/>
      <c r="AS631" s="49"/>
      <c r="AT631" s="49"/>
      <c r="AU631" s="49"/>
    </row>
    <row r="632" spans="1:47" ht="18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  <c r="AC632" s="49"/>
      <c r="AD632" s="49"/>
      <c r="AE632" s="49"/>
      <c r="AF632" s="49"/>
      <c r="AG632" s="49"/>
      <c r="AH632" s="49"/>
      <c r="AI632" s="49"/>
      <c r="AJ632" s="49"/>
      <c r="AK632" s="49"/>
      <c r="AL632" s="49"/>
      <c r="AM632" s="49"/>
      <c r="AN632" s="49"/>
      <c r="AO632" s="49"/>
      <c r="AP632" s="49"/>
      <c r="AQ632" s="49"/>
      <c r="AR632" s="49"/>
      <c r="AS632" s="49"/>
      <c r="AT632" s="49"/>
      <c r="AU632" s="49"/>
    </row>
    <row r="633" spans="1:47" ht="18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  <c r="AC633" s="49"/>
      <c r="AD633" s="49"/>
      <c r="AE633" s="49"/>
      <c r="AF633" s="49"/>
      <c r="AG633" s="49"/>
      <c r="AH633" s="49"/>
      <c r="AI633" s="49"/>
      <c r="AJ633" s="49"/>
      <c r="AK633" s="49"/>
      <c r="AL633" s="49"/>
      <c r="AM633" s="49"/>
      <c r="AN633" s="49"/>
      <c r="AO633" s="49"/>
      <c r="AP633" s="49"/>
      <c r="AQ633" s="49"/>
      <c r="AR633" s="49"/>
      <c r="AS633" s="49"/>
      <c r="AT633" s="49"/>
      <c r="AU633" s="49"/>
    </row>
    <row r="634" spans="1:47" ht="18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  <c r="AC634" s="49"/>
      <c r="AD634" s="49"/>
      <c r="AE634" s="49"/>
      <c r="AF634" s="49"/>
      <c r="AG634" s="49"/>
      <c r="AH634" s="49"/>
      <c r="AI634" s="49"/>
      <c r="AJ634" s="49"/>
      <c r="AK634" s="49"/>
      <c r="AL634" s="49"/>
      <c r="AM634" s="49"/>
      <c r="AN634" s="49"/>
      <c r="AO634" s="49"/>
      <c r="AP634" s="49"/>
      <c r="AQ634" s="49"/>
      <c r="AR634" s="49"/>
      <c r="AS634" s="49"/>
      <c r="AT634" s="49"/>
      <c r="AU634" s="49"/>
    </row>
    <row r="635" spans="1:47" ht="18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  <c r="AC635" s="49"/>
      <c r="AD635" s="49"/>
      <c r="AE635" s="49"/>
      <c r="AF635" s="49"/>
      <c r="AG635" s="49"/>
      <c r="AH635" s="49"/>
      <c r="AI635" s="49"/>
      <c r="AJ635" s="49"/>
      <c r="AK635" s="49"/>
      <c r="AL635" s="49"/>
      <c r="AM635" s="49"/>
      <c r="AN635" s="49"/>
      <c r="AO635" s="49"/>
      <c r="AP635" s="49"/>
      <c r="AQ635" s="49"/>
      <c r="AR635" s="49"/>
      <c r="AS635" s="49"/>
      <c r="AT635" s="49"/>
      <c r="AU635" s="49"/>
    </row>
    <row r="636" spans="1:47" ht="18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  <c r="AC636" s="49"/>
      <c r="AD636" s="49"/>
      <c r="AE636" s="49"/>
      <c r="AF636" s="49"/>
      <c r="AG636" s="49"/>
      <c r="AH636" s="49"/>
      <c r="AI636" s="49"/>
      <c r="AJ636" s="49"/>
      <c r="AK636" s="49"/>
      <c r="AL636" s="49"/>
      <c r="AM636" s="49"/>
      <c r="AN636" s="49"/>
      <c r="AO636" s="49"/>
      <c r="AP636" s="49"/>
      <c r="AQ636" s="49"/>
      <c r="AR636" s="49"/>
      <c r="AS636" s="49"/>
      <c r="AT636" s="49"/>
      <c r="AU636" s="49"/>
    </row>
    <row r="637" spans="1:47" ht="18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  <c r="AC637" s="49"/>
      <c r="AD637" s="49"/>
      <c r="AE637" s="49"/>
      <c r="AF637" s="49"/>
      <c r="AG637" s="49"/>
      <c r="AH637" s="49"/>
      <c r="AI637" s="49"/>
      <c r="AJ637" s="49"/>
      <c r="AK637" s="49"/>
      <c r="AL637" s="49"/>
      <c r="AM637" s="49"/>
      <c r="AN637" s="49"/>
      <c r="AO637" s="49"/>
      <c r="AP637" s="49"/>
      <c r="AQ637" s="49"/>
      <c r="AR637" s="49"/>
      <c r="AS637" s="49"/>
      <c r="AT637" s="49"/>
      <c r="AU637" s="49"/>
    </row>
    <row r="638" spans="1:47" ht="18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  <c r="AC638" s="49"/>
      <c r="AD638" s="49"/>
      <c r="AE638" s="49"/>
      <c r="AF638" s="49"/>
      <c r="AG638" s="49"/>
      <c r="AH638" s="49"/>
      <c r="AI638" s="49"/>
      <c r="AJ638" s="49"/>
      <c r="AK638" s="49"/>
      <c r="AL638" s="49"/>
      <c r="AM638" s="49"/>
      <c r="AN638" s="49"/>
      <c r="AO638" s="49"/>
      <c r="AP638" s="49"/>
      <c r="AQ638" s="49"/>
      <c r="AR638" s="49"/>
      <c r="AS638" s="49"/>
      <c r="AT638" s="49"/>
      <c r="AU638" s="49"/>
    </row>
    <row r="639" spans="1:47" ht="18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  <c r="AC639" s="49"/>
      <c r="AD639" s="49"/>
      <c r="AE639" s="49"/>
      <c r="AF639" s="49"/>
      <c r="AG639" s="49"/>
      <c r="AH639" s="49"/>
      <c r="AI639" s="49"/>
      <c r="AJ639" s="49"/>
      <c r="AK639" s="49"/>
      <c r="AL639" s="49"/>
      <c r="AM639" s="49"/>
      <c r="AN639" s="49"/>
      <c r="AO639" s="49"/>
      <c r="AP639" s="49"/>
      <c r="AQ639" s="49"/>
      <c r="AR639" s="49"/>
      <c r="AS639" s="49"/>
      <c r="AT639" s="49"/>
      <c r="AU639" s="49"/>
    </row>
    <row r="640" spans="1:47" ht="18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  <c r="AC640" s="49"/>
      <c r="AD640" s="49"/>
      <c r="AE640" s="49"/>
      <c r="AF640" s="49"/>
      <c r="AG640" s="49"/>
      <c r="AH640" s="49"/>
      <c r="AI640" s="49"/>
      <c r="AJ640" s="49"/>
      <c r="AK640" s="49"/>
      <c r="AL640" s="49"/>
      <c r="AM640" s="49"/>
      <c r="AN640" s="49"/>
      <c r="AO640" s="49"/>
      <c r="AP640" s="49"/>
      <c r="AQ640" s="49"/>
      <c r="AR640" s="49"/>
      <c r="AS640" s="49"/>
      <c r="AT640" s="49"/>
      <c r="AU640" s="49"/>
    </row>
    <row r="641" spans="1:47" ht="18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  <c r="AC641" s="49"/>
      <c r="AD641" s="49"/>
      <c r="AE641" s="49"/>
      <c r="AF641" s="49"/>
      <c r="AG641" s="49"/>
      <c r="AH641" s="49"/>
      <c r="AI641" s="49"/>
      <c r="AJ641" s="49"/>
      <c r="AK641" s="49"/>
      <c r="AL641" s="49"/>
      <c r="AM641" s="49"/>
      <c r="AN641" s="49"/>
      <c r="AO641" s="49"/>
      <c r="AP641" s="49"/>
      <c r="AQ641" s="49"/>
      <c r="AR641" s="49"/>
      <c r="AS641" s="49"/>
      <c r="AT641" s="49"/>
      <c r="AU641" s="49"/>
    </row>
    <row r="642" spans="1:47" ht="18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  <c r="AC642" s="49"/>
      <c r="AD642" s="49"/>
      <c r="AE642" s="49"/>
      <c r="AF642" s="49"/>
      <c r="AG642" s="49"/>
      <c r="AH642" s="49"/>
      <c r="AI642" s="49"/>
      <c r="AJ642" s="49"/>
      <c r="AK642" s="49"/>
      <c r="AL642" s="49"/>
      <c r="AM642" s="49"/>
      <c r="AN642" s="49"/>
      <c r="AO642" s="49"/>
      <c r="AP642" s="49"/>
      <c r="AQ642" s="49"/>
      <c r="AR642" s="49"/>
      <c r="AS642" s="49"/>
      <c r="AT642" s="49"/>
      <c r="AU642" s="49"/>
    </row>
    <row r="643" spans="1:47" ht="18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  <c r="AC643" s="49"/>
      <c r="AD643" s="49"/>
      <c r="AE643" s="49"/>
      <c r="AF643" s="49"/>
      <c r="AG643" s="49"/>
      <c r="AH643" s="49"/>
      <c r="AI643" s="49"/>
      <c r="AJ643" s="49"/>
      <c r="AK643" s="49"/>
      <c r="AL643" s="49"/>
      <c r="AM643" s="49"/>
      <c r="AN643" s="49"/>
      <c r="AO643" s="49"/>
      <c r="AP643" s="49"/>
      <c r="AQ643" s="49"/>
      <c r="AR643" s="49"/>
      <c r="AS643" s="49"/>
      <c r="AT643" s="49"/>
      <c r="AU643" s="49"/>
    </row>
    <row r="644" spans="1:47" ht="18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  <c r="AC644" s="49"/>
      <c r="AD644" s="49"/>
      <c r="AE644" s="49"/>
      <c r="AF644" s="49"/>
      <c r="AG644" s="49"/>
      <c r="AH644" s="49"/>
      <c r="AI644" s="49"/>
      <c r="AJ644" s="49"/>
      <c r="AK644" s="49"/>
      <c r="AL644" s="49"/>
      <c r="AM644" s="49"/>
      <c r="AN644" s="49"/>
      <c r="AO644" s="49"/>
      <c r="AP644" s="49"/>
      <c r="AQ644" s="49"/>
      <c r="AR644" s="49"/>
      <c r="AS644" s="49"/>
      <c r="AT644" s="49"/>
      <c r="AU644" s="49"/>
    </row>
    <row r="645" spans="1:47" ht="18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  <c r="AC645" s="49"/>
      <c r="AD645" s="49"/>
      <c r="AE645" s="49"/>
      <c r="AF645" s="49"/>
      <c r="AG645" s="49"/>
      <c r="AH645" s="49"/>
      <c r="AI645" s="49"/>
      <c r="AJ645" s="49"/>
      <c r="AK645" s="49"/>
      <c r="AL645" s="49"/>
      <c r="AM645" s="49"/>
      <c r="AN645" s="49"/>
      <c r="AO645" s="49"/>
      <c r="AP645" s="49"/>
      <c r="AQ645" s="49"/>
      <c r="AR645" s="49"/>
      <c r="AS645" s="49"/>
      <c r="AT645" s="49"/>
      <c r="AU645" s="49"/>
    </row>
    <row r="646" spans="1:47" ht="18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  <c r="AC646" s="49"/>
      <c r="AD646" s="49"/>
      <c r="AE646" s="49"/>
      <c r="AF646" s="49"/>
      <c r="AG646" s="49"/>
      <c r="AH646" s="49"/>
      <c r="AI646" s="49"/>
      <c r="AJ646" s="49"/>
      <c r="AK646" s="49"/>
      <c r="AL646" s="49"/>
      <c r="AM646" s="49"/>
      <c r="AN646" s="49"/>
      <c r="AO646" s="49"/>
      <c r="AP646" s="49"/>
      <c r="AQ646" s="49"/>
      <c r="AR646" s="49"/>
      <c r="AS646" s="49"/>
      <c r="AT646" s="49"/>
      <c r="AU646" s="49"/>
    </row>
    <row r="647" spans="1:47" ht="18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  <c r="AC647" s="49"/>
      <c r="AD647" s="49"/>
      <c r="AE647" s="49"/>
      <c r="AF647" s="49"/>
      <c r="AG647" s="49"/>
      <c r="AH647" s="49"/>
      <c r="AI647" s="49"/>
      <c r="AJ647" s="49"/>
      <c r="AK647" s="49"/>
      <c r="AL647" s="49"/>
      <c r="AM647" s="49"/>
      <c r="AN647" s="49"/>
      <c r="AO647" s="49"/>
      <c r="AP647" s="49"/>
      <c r="AQ647" s="49"/>
      <c r="AR647" s="49"/>
      <c r="AS647" s="49"/>
      <c r="AT647" s="49"/>
      <c r="AU647" s="49"/>
    </row>
    <row r="648" spans="1:47" ht="18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  <c r="AC648" s="49"/>
      <c r="AD648" s="49"/>
      <c r="AE648" s="49"/>
      <c r="AF648" s="49"/>
      <c r="AG648" s="49"/>
      <c r="AH648" s="49"/>
      <c r="AI648" s="49"/>
      <c r="AJ648" s="49"/>
      <c r="AK648" s="49"/>
      <c r="AL648" s="49"/>
      <c r="AM648" s="49"/>
      <c r="AN648" s="49"/>
      <c r="AO648" s="49"/>
      <c r="AP648" s="49"/>
      <c r="AQ648" s="49"/>
      <c r="AR648" s="49"/>
      <c r="AS648" s="49"/>
      <c r="AT648" s="49"/>
      <c r="AU648" s="49"/>
    </row>
    <row r="649" spans="1:47" ht="18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  <c r="AC649" s="49"/>
      <c r="AD649" s="49"/>
      <c r="AE649" s="49"/>
      <c r="AF649" s="49"/>
      <c r="AG649" s="49"/>
      <c r="AH649" s="49"/>
      <c r="AI649" s="49"/>
      <c r="AJ649" s="49"/>
      <c r="AK649" s="49"/>
      <c r="AL649" s="49"/>
      <c r="AM649" s="49"/>
      <c r="AN649" s="49"/>
      <c r="AO649" s="49"/>
      <c r="AP649" s="49"/>
      <c r="AQ649" s="49"/>
      <c r="AR649" s="49"/>
      <c r="AS649" s="49"/>
      <c r="AT649" s="49"/>
      <c r="AU649" s="49"/>
    </row>
    <row r="650" spans="1:47" ht="18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  <c r="AC650" s="49"/>
      <c r="AD650" s="49"/>
      <c r="AE650" s="49"/>
      <c r="AF650" s="49"/>
      <c r="AG650" s="49"/>
      <c r="AH650" s="49"/>
      <c r="AI650" s="49"/>
      <c r="AJ650" s="49"/>
      <c r="AK650" s="49"/>
      <c r="AL650" s="49"/>
      <c r="AM650" s="49"/>
      <c r="AN650" s="49"/>
      <c r="AO650" s="49"/>
      <c r="AP650" s="49"/>
      <c r="AQ650" s="49"/>
      <c r="AR650" s="49"/>
      <c r="AS650" s="49"/>
      <c r="AT650" s="49"/>
      <c r="AU650" s="49"/>
    </row>
    <row r="651" spans="1:47" ht="18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  <c r="AC651" s="49"/>
      <c r="AD651" s="49"/>
      <c r="AE651" s="49"/>
      <c r="AF651" s="49"/>
      <c r="AG651" s="49"/>
      <c r="AH651" s="49"/>
      <c r="AI651" s="49"/>
      <c r="AJ651" s="49"/>
      <c r="AK651" s="49"/>
      <c r="AL651" s="49"/>
      <c r="AM651" s="49"/>
      <c r="AN651" s="49"/>
      <c r="AO651" s="49"/>
      <c r="AP651" s="49"/>
      <c r="AQ651" s="49"/>
      <c r="AR651" s="49"/>
      <c r="AS651" s="49"/>
      <c r="AT651" s="49"/>
      <c r="AU651" s="49"/>
    </row>
    <row r="652" spans="1:47" ht="18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  <c r="AC652" s="49"/>
      <c r="AD652" s="49"/>
      <c r="AE652" s="49"/>
      <c r="AF652" s="49"/>
      <c r="AG652" s="49"/>
      <c r="AH652" s="49"/>
      <c r="AI652" s="49"/>
      <c r="AJ652" s="49"/>
      <c r="AK652" s="49"/>
      <c r="AL652" s="49"/>
      <c r="AM652" s="49"/>
      <c r="AN652" s="49"/>
      <c r="AO652" s="49"/>
      <c r="AP652" s="49"/>
      <c r="AQ652" s="49"/>
      <c r="AR652" s="49"/>
      <c r="AS652" s="49"/>
      <c r="AT652" s="49"/>
      <c r="AU652" s="49"/>
    </row>
    <row r="653" spans="1:47" ht="18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  <c r="AC653" s="49"/>
      <c r="AD653" s="49"/>
      <c r="AE653" s="49"/>
      <c r="AF653" s="49"/>
      <c r="AG653" s="49"/>
      <c r="AH653" s="49"/>
      <c r="AI653" s="49"/>
      <c r="AJ653" s="49"/>
      <c r="AK653" s="49"/>
      <c r="AL653" s="49"/>
      <c r="AM653" s="49"/>
      <c r="AN653" s="49"/>
      <c r="AO653" s="49"/>
      <c r="AP653" s="49"/>
      <c r="AQ653" s="49"/>
      <c r="AR653" s="49"/>
      <c r="AS653" s="49"/>
      <c r="AT653" s="49"/>
      <c r="AU653" s="49"/>
    </row>
    <row r="654" spans="1:47" ht="18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  <c r="AC654" s="49"/>
      <c r="AD654" s="49"/>
      <c r="AE654" s="49"/>
      <c r="AF654" s="49"/>
      <c r="AG654" s="49"/>
      <c r="AH654" s="49"/>
      <c r="AI654" s="49"/>
      <c r="AJ654" s="49"/>
      <c r="AK654" s="49"/>
      <c r="AL654" s="49"/>
      <c r="AM654" s="49"/>
      <c r="AN654" s="49"/>
      <c r="AO654" s="49"/>
      <c r="AP654" s="49"/>
      <c r="AQ654" s="49"/>
      <c r="AR654" s="49"/>
      <c r="AS654" s="49"/>
      <c r="AT654" s="49"/>
      <c r="AU654" s="49"/>
    </row>
    <row r="655" spans="1:47" ht="18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  <c r="AC655" s="49"/>
      <c r="AD655" s="49"/>
      <c r="AE655" s="49"/>
      <c r="AF655" s="49"/>
      <c r="AG655" s="49"/>
      <c r="AH655" s="49"/>
      <c r="AI655" s="49"/>
      <c r="AJ655" s="49"/>
      <c r="AK655" s="49"/>
      <c r="AL655" s="49"/>
      <c r="AM655" s="49"/>
      <c r="AN655" s="49"/>
      <c r="AO655" s="49"/>
      <c r="AP655" s="49"/>
      <c r="AQ655" s="49"/>
      <c r="AR655" s="49"/>
      <c r="AS655" s="49"/>
      <c r="AT655" s="49"/>
      <c r="AU655" s="49"/>
    </row>
    <row r="656" spans="1:47" ht="18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  <c r="AC656" s="49"/>
      <c r="AD656" s="49"/>
      <c r="AE656" s="49"/>
      <c r="AF656" s="49"/>
      <c r="AG656" s="49"/>
      <c r="AH656" s="49"/>
      <c r="AI656" s="49"/>
      <c r="AJ656" s="49"/>
      <c r="AK656" s="49"/>
      <c r="AL656" s="49"/>
      <c r="AM656" s="49"/>
      <c r="AN656" s="49"/>
      <c r="AO656" s="49"/>
      <c r="AP656" s="49"/>
      <c r="AQ656" s="49"/>
      <c r="AR656" s="49"/>
      <c r="AS656" s="49"/>
      <c r="AT656" s="49"/>
      <c r="AU656" s="49"/>
    </row>
    <row r="657" spans="1:47" ht="18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  <c r="AC657" s="49"/>
      <c r="AD657" s="49"/>
      <c r="AE657" s="49"/>
      <c r="AF657" s="49"/>
      <c r="AG657" s="49"/>
      <c r="AH657" s="49"/>
      <c r="AI657" s="49"/>
      <c r="AJ657" s="49"/>
      <c r="AK657" s="49"/>
      <c r="AL657" s="49"/>
      <c r="AM657" s="49"/>
      <c r="AN657" s="49"/>
      <c r="AO657" s="49"/>
      <c r="AP657" s="49"/>
      <c r="AQ657" s="49"/>
      <c r="AR657" s="49"/>
      <c r="AS657" s="49"/>
      <c r="AT657" s="49"/>
      <c r="AU657" s="49"/>
    </row>
    <row r="658" spans="1:47" ht="18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  <c r="AC658" s="49"/>
      <c r="AD658" s="49"/>
      <c r="AE658" s="49"/>
      <c r="AF658" s="49"/>
      <c r="AG658" s="49"/>
      <c r="AH658" s="49"/>
      <c r="AI658" s="49"/>
      <c r="AJ658" s="49"/>
      <c r="AK658" s="49"/>
      <c r="AL658" s="49"/>
      <c r="AM658" s="49"/>
      <c r="AN658" s="49"/>
      <c r="AO658" s="49"/>
      <c r="AP658" s="49"/>
      <c r="AQ658" s="49"/>
      <c r="AR658" s="49"/>
      <c r="AS658" s="49"/>
      <c r="AT658" s="49"/>
      <c r="AU658" s="49"/>
    </row>
    <row r="659" spans="1:47" ht="18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  <c r="AC659" s="49"/>
      <c r="AD659" s="49"/>
      <c r="AE659" s="49"/>
      <c r="AF659" s="49"/>
      <c r="AG659" s="49"/>
      <c r="AH659" s="49"/>
      <c r="AI659" s="49"/>
      <c r="AJ659" s="49"/>
      <c r="AK659" s="49"/>
      <c r="AL659" s="49"/>
      <c r="AM659" s="49"/>
      <c r="AN659" s="49"/>
      <c r="AO659" s="49"/>
      <c r="AP659" s="49"/>
      <c r="AQ659" s="49"/>
      <c r="AR659" s="49"/>
      <c r="AS659" s="49"/>
      <c r="AT659" s="49"/>
      <c r="AU659" s="49"/>
    </row>
    <row r="660" spans="1:47" ht="18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  <c r="AC660" s="49"/>
      <c r="AD660" s="49"/>
      <c r="AE660" s="49"/>
      <c r="AF660" s="49"/>
      <c r="AG660" s="49"/>
      <c r="AH660" s="49"/>
      <c r="AI660" s="49"/>
      <c r="AJ660" s="49"/>
      <c r="AK660" s="49"/>
      <c r="AL660" s="49"/>
      <c r="AM660" s="49"/>
      <c r="AN660" s="49"/>
      <c r="AO660" s="49"/>
      <c r="AP660" s="49"/>
      <c r="AQ660" s="49"/>
      <c r="AR660" s="49"/>
      <c r="AS660" s="49"/>
      <c r="AT660" s="49"/>
      <c r="AU660" s="49"/>
    </row>
    <row r="661" spans="1:47" ht="18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  <c r="AC661" s="49"/>
      <c r="AD661" s="49"/>
      <c r="AE661" s="49"/>
      <c r="AF661" s="49"/>
      <c r="AG661" s="49"/>
      <c r="AH661" s="49"/>
      <c r="AI661" s="49"/>
      <c r="AJ661" s="49"/>
      <c r="AK661" s="49"/>
      <c r="AL661" s="49"/>
      <c r="AM661" s="49"/>
      <c r="AN661" s="49"/>
      <c r="AO661" s="49"/>
      <c r="AP661" s="49"/>
      <c r="AQ661" s="49"/>
      <c r="AR661" s="49"/>
      <c r="AS661" s="49"/>
      <c r="AT661" s="49"/>
      <c r="AU661" s="49"/>
    </row>
    <row r="662" spans="1:47" ht="18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  <c r="AC662" s="49"/>
      <c r="AD662" s="49"/>
      <c r="AE662" s="49"/>
      <c r="AF662" s="49"/>
      <c r="AG662" s="49"/>
      <c r="AH662" s="49"/>
      <c r="AI662" s="49"/>
      <c r="AJ662" s="49"/>
      <c r="AK662" s="49"/>
      <c r="AL662" s="49"/>
      <c r="AM662" s="49"/>
      <c r="AN662" s="49"/>
      <c r="AO662" s="49"/>
      <c r="AP662" s="49"/>
      <c r="AQ662" s="49"/>
      <c r="AR662" s="49"/>
      <c r="AS662" s="49"/>
      <c r="AT662" s="49"/>
      <c r="AU662" s="49"/>
    </row>
    <row r="663" spans="1:47" ht="18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  <c r="AC663" s="49"/>
      <c r="AD663" s="49"/>
      <c r="AE663" s="49"/>
      <c r="AF663" s="49"/>
      <c r="AG663" s="49"/>
      <c r="AH663" s="49"/>
      <c r="AI663" s="49"/>
      <c r="AJ663" s="49"/>
      <c r="AK663" s="49"/>
      <c r="AL663" s="49"/>
      <c r="AM663" s="49"/>
      <c r="AN663" s="49"/>
      <c r="AO663" s="49"/>
      <c r="AP663" s="49"/>
      <c r="AQ663" s="49"/>
      <c r="AR663" s="49"/>
      <c r="AS663" s="49"/>
      <c r="AT663" s="49"/>
      <c r="AU663" s="49"/>
    </row>
    <row r="664" spans="1:47" ht="18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  <c r="AC664" s="49"/>
      <c r="AD664" s="49"/>
      <c r="AE664" s="49"/>
      <c r="AF664" s="49"/>
      <c r="AG664" s="49"/>
      <c r="AH664" s="49"/>
      <c r="AI664" s="49"/>
      <c r="AJ664" s="49"/>
      <c r="AK664" s="49"/>
      <c r="AL664" s="49"/>
      <c r="AM664" s="49"/>
      <c r="AN664" s="49"/>
      <c r="AO664" s="49"/>
      <c r="AP664" s="49"/>
      <c r="AQ664" s="49"/>
      <c r="AR664" s="49"/>
      <c r="AS664" s="49"/>
      <c r="AT664" s="49"/>
      <c r="AU664" s="49"/>
    </row>
    <row r="665" spans="1:47" ht="18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  <c r="AC665" s="49"/>
      <c r="AD665" s="49"/>
      <c r="AE665" s="49"/>
      <c r="AF665" s="49"/>
      <c r="AG665" s="49"/>
      <c r="AH665" s="49"/>
      <c r="AI665" s="49"/>
      <c r="AJ665" s="49"/>
      <c r="AK665" s="49"/>
      <c r="AL665" s="49"/>
      <c r="AM665" s="49"/>
      <c r="AN665" s="49"/>
      <c r="AO665" s="49"/>
      <c r="AP665" s="49"/>
      <c r="AQ665" s="49"/>
      <c r="AR665" s="49"/>
      <c r="AS665" s="49"/>
      <c r="AT665" s="49"/>
      <c r="AU665" s="49"/>
    </row>
    <row r="666" spans="1:47" ht="18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  <c r="AC666" s="49"/>
      <c r="AD666" s="49"/>
      <c r="AE666" s="49"/>
      <c r="AF666" s="49"/>
      <c r="AG666" s="49"/>
      <c r="AH666" s="49"/>
      <c r="AI666" s="49"/>
      <c r="AJ666" s="49"/>
      <c r="AK666" s="49"/>
      <c r="AL666" s="49"/>
      <c r="AM666" s="49"/>
      <c r="AN666" s="49"/>
      <c r="AO666" s="49"/>
      <c r="AP666" s="49"/>
      <c r="AQ666" s="49"/>
      <c r="AR666" s="49"/>
      <c r="AS666" s="49"/>
      <c r="AT666" s="49"/>
      <c r="AU666" s="49"/>
    </row>
    <row r="667" spans="1:47" ht="18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  <c r="AC667" s="49"/>
      <c r="AD667" s="49"/>
      <c r="AE667" s="49"/>
      <c r="AF667" s="49"/>
      <c r="AG667" s="49"/>
      <c r="AH667" s="49"/>
      <c r="AI667" s="49"/>
      <c r="AJ667" s="49"/>
      <c r="AK667" s="49"/>
      <c r="AL667" s="49"/>
      <c r="AM667" s="49"/>
      <c r="AN667" s="49"/>
      <c r="AO667" s="49"/>
      <c r="AP667" s="49"/>
      <c r="AQ667" s="49"/>
      <c r="AR667" s="49"/>
      <c r="AS667" s="49"/>
      <c r="AT667" s="49"/>
      <c r="AU667" s="49"/>
    </row>
    <row r="668" spans="1:47" ht="18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  <c r="AC668" s="49"/>
      <c r="AD668" s="49"/>
      <c r="AE668" s="49"/>
      <c r="AF668" s="49"/>
      <c r="AG668" s="49"/>
      <c r="AH668" s="49"/>
      <c r="AI668" s="49"/>
      <c r="AJ668" s="49"/>
      <c r="AK668" s="49"/>
      <c r="AL668" s="49"/>
      <c r="AM668" s="49"/>
      <c r="AN668" s="49"/>
      <c r="AO668" s="49"/>
      <c r="AP668" s="49"/>
      <c r="AQ668" s="49"/>
      <c r="AR668" s="49"/>
      <c r="AS668" s="49"/>
      <c r="AT668" s="49"/>
      <c r="AU668" s="49"/>
    </row>
    <row r="669" spans="1:47" ht="18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  <c r="AC669" s="49"/>
      <c r="AD669" s="49"/>
      <c r="AE669" s="49"/>
      <c r="AF669" s="49"/>
      <c r="AG669" s="49"/>
      <c r="AH669" s="49"/>
      <c r="AI669" s="49"/>
      <c r="AJ669" s="49"/>
      <c r="AK669" s="49"/>
      <c r="AL669" s="49"/>
      <c r="AM669" s="49"/>
      <c r="AN669" s="49"/>
      <c r="AO669" s="49"/>
      <c r="AP669" s="49"/>
      <c r="AQ669" s="49"/>
      <c r="AR669" s="49"/>
      <c r="AS669" s="49"/>
      <c r="AT669" s="49"/>
      <c r="AU669" s="49"/>
    </row>
    <row r="670" spans="1:47" ht="18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  <c r="AC670" s="49"/>
      <c r="AD670" s="49"/>
      <c r="AE670" s="49"/>
      <c r="AF670" s="49"/>
      <c r="AG670" s="49"/>
      <c r="AH670" s="49"/>
      <c r="AI670" s="49"/>
      <c r="AJ670" s="49"/>
      <c r="AK670" s="49"/>
      <c r="AL670" s="49"/>
      <c r="AM670" s="49"/>
      <c r="AN670" s="49"/>
      <c r="AO670" s="49"/>
      <c r="AP670" s="49"/>
      <c r="AQ670" s="49"/>
      <c r="AR670" s="49"/>
      <c r="AS670" s="49"/>
      <c r="AT670" s="49"/>
      <c r="AU670" s="49"/>
    </row>
    <row r="671" spans="1:47" ht="18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  <c r="AC671" s="49"/>
      <c r="AD671" s="49"/>
      <c r="AE671" s="49"/>
      <c r="AF671" s="49"/>
      <c r="AG671" s="49"/>
      <c r="AH671" s="49"/>
      <c r="AI671" s="49"/>
      <c r="AJ671" s="49"/>
      <c r="AK671" s="49"/>
      <c r="AL671" s="49"/>
      <c r="AM671" s="49"/>
      <c r="AN671" s="49"/>
      <c r="AO671" s="49"/>
      <c r="AP671" s="49"/>
      <c r="AQ671" s="49"/>
      <c r="AR671" s="49"/>
      <c r="AS671" s="49"/>
      <c r="AT671" s="49"/>
      <c r="AU671" s="49"/>
    </row>
    <row r="672" spans="1:47" ht="18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  <c r="AC672" s="49"/>
      <c r="AD672" s="49"/>
      <c r="AE672" s="49"/>
      <c r="AF672" s="49"/>
      <c r="AG672" s="49"/>
      <c r="AH672" s="49"/>
      <c r="AI672" s="49"/>
      <c r="AJ672" s="49"/>
      <c r="AK672" s="49"/>
      <c r="AL672" s="49"/>
      <c r="AM672" s="49"/>
      <c r="AN672" s="49"/>
      <c r="AO672" s="49"/>
      <c r="AP672" s="49"/>
      <c r="AQ672" s="49"/>
      <c r="AR672" s="49"/>
      <c r="AS672" s="49"/>
      <c r="AT672" s="49"/>
      <c r="AU672" s="49"/>
    </row>
    <row r="673" spans="1:47" ht="18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  <c r="AC673" s="49"/>
      <c r="AD673" s="49"/>
      <c r="AE673" s="49"/>
      <c r="AF673" s="49"/>
      <c r="AG673" s="49"/>
      <c r="AH673" s="49"/>
      <c r="AI673" s="49"/>
      <c r="AJ673" s="49"/>
      <c r="AK673" s="49"/>
      <c r="AL673" s="49"/>
      <c r="AM673" s="49"/>
      <c r="AN673" s="49"/>
      <c r="AO673" s="49"/>
      <c r="AP673" s="49"/>
      <c r="AQ673" s="49"/>
      <c r="AR673" s="49"/>
      <c r="AS673" s="49"/>
      <c r="AT673" s="49"/>
      <c r="AU673" s="49"/>
    </row>
    <row r="674" spans="1:47" ht="18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  <c r="AC674" s="49"/>
      <c r="AD674" s="49"/>
      <c r="AE674" s="49"/>
      <c r="AF674" s="49"/>
      <c r="AG674" s="49"/>
      <c r="AH674" s="49"/>
      <c r="AI674" s="49"/>
      <c r="AJ674" s="49"/>
      <c r="AK674" s="49"/>
      <c r="AL674" s="49"/>
      <c r="AM674" s="49"/>
      <c r="AN674" s="49"/>
      <c r="AO674" s="49"/>
      <c r="AP674" s="49"/>
      <c r="AQ674" s="49"/>
      <c r="AR674" s="49"/>
      <c r="AS674" s="49"/>
      <c r="AT674" s="49"/>
      <c r="AU674" s="49"/>
    </row>
    <row r="675" spans="1:47" ht="18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  <c r="AC675" s="49"/>
      <c r="AD675" s="49"/>
      <c r="AE675" s="49"/>
      <c r="AF675" s="49"/>
      <c r="AG675" s="49"/>
      <c r="AH675" s="49"/>
      <c r="AI675" s="49"/>
      <c r="AJ675" s="49"/>
      <c r="AK675" s="49"/>
      <c r="AL675" s="49"/>
      <c r="AM675" s="49"/>
      <c r="AN675" s="49"/>
      <c r="AO675" s="49"/>
      <c r="AP675" s="49"/>
      <c r="AQ675" s="49"/>
      <c r="AR675" s="49"/>
      <c r="AS675" s="49"/>
      <c r="AT675" s="49"/>
      <c r="AU675" s="49"/>
    </row>
    <row r="676" spans="1:47" ht="18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  <c r="AC676" s="49"/>
      <c r="AD676" s="49"/>
      <c r="AE676" s="49"/>
      <c r="AF676" s="49"/>
      <c r="AG676" s="49"/>
      <c r="AH676" s="49"/>
      <c r="AI676" s="49"/>
      <c r="AJ676" s="49"/>
      <c r="AK676" s="49"/>
      <c r="AL676" s="49"/>
      <c r="AM676" s="49"/>
      <c r="AN676" s="49"/>
      <c r="AO676" s="49"/>
      <c r="AP676" s="49"/>
      <c r="AQ676" s="49"/>
      <c r="AR676" s="49"/>
      <c r="AS676" s="49"/>
      <c r="AT676" s="49"/>
      <c r="AU676" s="49"/>
    </row>
    <row r="677" spans="1:47" ht="18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  <c r="AC677" s="49"/>
      <c r="AD677" s="49"/>
      <c r="AE677" s="49"/>
      <c r="AF677" s="49"/>
      <c r="AG677" s="49"/>
      <c r="AH677" s="49"/>
      <c r="AI677" s="49"/>
      <c r="AJ677" s="49"/>
      <c r="AK677" s="49"/>
      <c r="AL677" s="49"/>
      <c r="AM677" s="49"/>
      <c r="AN677" s="49"/>
      <c r="AO677" s="49"/>
      <c r="AP677" s="49"/>
      <c r="AQ677" s="49"/>
      <c r="AR677" s="49"/>
      <c r="AS677" s="49"/>
      <c r="AT677" s="49"/>
      <c r="AU677" s="49"/>
    </row>
    <row r="678" spans="1:47" ht="18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  <c r="AC678" s="49"/>
      <c r="AD678" s="49"/>
      <c r="AE678" s="49"/>
      <c r="AF678" s="49"/>
      <c r="AG678" s="49"/>
      <c r="AH678" s="49"/>
      <c r="AI678" s="49"/>
      <c r="AJ678" s="49"/>
      <c r="AK678" s="49"/>
      <c r="AL678" s="49"/>
      <c r="AM678" s="49"/>
      <c r="AN678" s="49"/>
      <c r="AO678" s="49"/>
      <c r="AP678" s="49"/>
      <c r="AQ678" s="49"/>
      <c r="AR678" s="49"/>
      <c r="AS678" s="49"/>
      <c r="AT678" s="49"/>
      <c r="AU678" s="49"/>
    </row>
    <row r="679" spans="1:47" ht="18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  <c r="AC679" s="49"/>
      <c r="AD679" s="49"/>
      <c r="AE679" s="49"/>
      <c r="AF679" s="49"/>
      <c r="AG679" s="49"/>
      <c r="AH679" s="49"/>
      <c r="AI679" s="49"/>
      <c r="AJ679" s="49"/>
      <c r="AK679" s="49"/>
      <c r="AL679" s="49"/>
      <c r="AM679" s="49"/>
      <c r="AN679" s="49"/>
      <c r="AO679" s="49"/>
      <c r="AP679" s="49"/>
      <c r="AQ679" s="49"/>
      <c r="AR679" s="49"/>
      <c r="AS679" s="49"/>
      <c r="AT679" s="49"/>
      <c r="AU679" s="49"/>
    </row>
    <row r="680" spans="1:47" ht="18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  <c r="AC680" s="49"/>
      <c r="AD680" s="49"/>
      <c r="AE680" s="49"/>
      <c r="AF680" s="49"/>
      <c r="AG680" s="49"/>
      <c r="AH680" s="49"/>
      <c r="AI680" s="49"/>
      <c r="AJ680" s="49"/>
      <c r="AK680" s="49"/>
      <c r="AL680" s="49"/>
      <c r="AM680" s="49"/>
      <c r="AN680" s="49"/>
      <c r="AO680" s="49"/>
      <c r="AP680" s="49"/>
      <c r="AQ680" s="49"/>
      <c r="AR680" s="49"/>
      <c r="AS680" s="49"/>
      <c r="AT680" s="49"/>
      <c r="AU680" s="49"/>
    </row>
    <row r="681" spans="1:47" ht="18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  <c r="AC681" s="49"/>
      <c r="AD681" s="49"/>
      <c r="AE681" s="49"/>
      <c r="AF681" s="49"/>
      <c r="AG681" s="49"/>
      <c r="AH681" s="49"/>
      <c r="AI681" s="49"/>
      <c r="AJ681" s="49"/>
      <c r="AK681" s="49"/>
      <c r="AL681" s="49"/>
      <c r="AM681" s="49"/>
      <c r="AN681" s="49"/>
      <c r="AO681" s="49"/>
      <c r="AP681" s="49"/>
      <c r="AQ681" s="49"/>
      <c r="AR681" s="49"/>
      <c r="AS681" s="49"/>
      <c r="AT681" s="49"/>
      <c r="AU681" s="49"/>
    </row>
    <row r="682" spans="1:47" ht="18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  <c r="AC682" s="49"/>
      <c r="AD682" s="49"/>
      <c r="AE682" s="49"/>
      <c r="AF682" s="49"/>
      <c r="AG682" s="49"/>
      <c r="AH682" s="49"/>
      <c r="AI682" s="49"/>
      <c r="AJ682" s="49"/>
      <c r="AK682" s="49"/>
      <c r="AL682" s="49"/>
      <c r="AM682" s="49"/>
      <c r="AN682" s="49"/>
      <c r="AO682" s="49"/>
      <c r="AP682" s="49"/>
      <c r="AQ682" s="49"/>
      <c r="AR682" s="49"/>
      <c r="AS682" s="49"/>
      <c r="AT682" s="49"/>
      <c r="AU682" s="49"/>
    </row>
    <row r="683" spans="1:47" ht="18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  <c r="AC683" s="49"/>
      <c r="AD683" s="49"/>
      <c r="AE683" s="49"/>
      <c r="AF683" s="49"/>
      <c r="AG683" s="49"/>
      <c r="AH683" s="49"/>
      <c r="AI683" s="49"/>
      <c r="AJ683" s="49"/>
      <c r="AK683" s="49"/>
      <c r="AL683" s="49"/>
      <c r="AM683" s="49"/>
      <c r="AN683" s="49"/>
      <c r="AO683" s="49"/>
      <c r="AP683" s="49"/>
      <c r="AQ683" s="49"/>
      <c r="AR683" s="49"/>
      <c r="AS683" s="49"/>
      <c r="AT683" s="49"/>
      <c r="AU683" s="49"/>
    </row>
    <row r="684" spans="1:47" ht="18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  <c r="AC684" s="49"/>
      <c r="AD684" s="49"/>
      <c r="AE684" s="49"/>
      <c r="AF684" s="49"/>
      <c r="AG684" s="49"/>
      <c r="AH684" s="49"/>
      <c r="AI684" s="49"/>
      <c r="AJ684" s="49"/>
      <c r="AK684" s="49"/>
      <c r="AL684" s="49"/>
      <c r="AM684" s="49"/>
      <c r="AN684" s="49"/>
      <c r="AO684" s="49"/>
      <c r="AP684" s="49"/>
      <c r="AQ684" s="49"/>
      <c r="AR684" s="49"/>
      <c r="AS684" s="49"/>
      <c r="AT684" s="49"/>
      <c r="AU684" s="49"/>
    </row>
    <row r="685" spans="1:47" ht="18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  <c r="AC685" s="49"/>
      <c r="AD685" s="49"/>
      <c r="AE685" s="49"/>
      <c r="AF685" s="49"/>
      <c r="AG685" s="49"/>
      <c r="AH685" s="49"/>
      <c r="AI685" s="49"/>
      <c r="AJ685" s="49"/>
      <c r="AK685" s="49"/>
      <c r="AL685" s="49"/>
      <c r="AM685" s="49"/>
      <c r="AN685" s="49"/>
      <c r="AO685" s="49"/>
      <c r="AP685" s="49"/>
      <c r="AQ685" s="49"/>
      <c r="AR685" s="49"/>
      <c r="AS685" s="49"/>
      <c r="AT685" s="49"/>
      <c r="AU685" s="49"/>
    </row>
    <row r="686" spans="1:47" ht="18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  <c r="AC686" s="49"/>
      <c r="AD686" s="49"/>
      <c r="AE686" s="49"/>
      <c r="AF686" s="49"/>
      <c r="AG686" s="49"/>
      <c r="AH686" s="49"/>
      <c r="AI686" s="49"/>
      <c r="AJ686" s="49"/>
      <c r="AK686" s="49"/>
      <c r="AL686" s="49"/>
      <c r="AM686" s="49"/>
      <c r="AN686" s="49"/>
      <c r="AO686" s="49"/>
      <c r="AP686" s="49"/>
      <c r="AQ686" s="49"/>
      <c r="AR686" s="49"/>
      <c r="AS686" s="49"/>
      <c r="AT686" s="49"/>
      <c r="AU686" s="49"/>
    </row>
    <row r="687" spans="1:47" ht="18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  <c r="AC687" s="49"/>
      <c r="AD687" s="49"/>
      <c r="AE687" s="49"/>
      <c r="AF687" s="49"/>
      <c r="AG687" s="49"/>
      <c r="AH687" s="49"/>
      <c r="AI687" s="49"/>
      <c r="AJ687" s="49"/>
      <c r="AK687" s="49"/>
      <c r="AL687" s="49"/>
      <c r="AM687" s="49"/>
      <c r="AN687" s="49"/>
      <c r="AO687" s="49"/>
      <c r="AP687" s="49"/>
      <c r="AQ687" s="49"/>
      <c r="AR687" s="49"/>
      <c r="AS687" s="49"/>
      <c r="AT687" s="49"/>
      <c r="AU687" s="49"/>
    </row>
    <row r="688" spans="1:47" ht="18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  <c r="AC688" s="49"/>
      <c r="AD688" s="49"/>
      <c r="AE688" s="49"/>
      <c r="AF688" s="49"/>
      <c r="AG688" s="49"/>
      <c r="AH688" s="49"/>
      <c r="AI688" s="49"/>
      <c r="AJ688" s="49"/>
      <c r="AK688" s="49"/>
      <c r="AL688" s="49"/>
      <c r="AM688" s="49"/>
      <c r="AN688" s="49"/>
      <c r="AO688" s="49"/>
      <c r="AP688" s="49"/>
      <c r="AQ688" s="49"/>
      <c r="AR688" s="49"/>
      <c r="AS688" s="49"/>
      <c r="AT688" s="49"/>
      <c r="AU688" s="49"/>
    </row>
    <row r="689" spans="1:47" ht="18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  <c r="AC689" s="49"/>
      <c r="AD689" s="49"/>
      <c r="AE689" s="49"/>
      <c r="AF689" s="49"/>
      <c r="AG689" s="49"/>
      <c r="AH689" s="49"/>
      <c r="AI689" s="49"/>
      <c r="AJ689" s="49"/>
      <c r="AK689" s="49"/>
      <c r="AL689" s="49"/>
      <c r="AM689" s="49"/>
      <c r="AN689" s="49"/>
      <c r="AO689" s="49"/>
      <c r="AP689" s="49"/>
      <c r="AQ689" s="49"/>
      <c r="AR689" s="49"/>
      <c r="AS689" s="49"/>
      <c r="AT689" s="49"/>
      <c r="AU689" s="49"/>
    </row>
    <row r="690" spans="1:47" ht="18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  <c r="AC690" s="49"/>
      <c r="AD690" s="49"/>
      <c r="AE690" s="49"/>
      <c r="AF690" s="49"/>
      <c r="AG690" s="49"/>
      <c r="AH690" s="49"/>
      <c r="AI690" s="49"/>
      <c r="AJ690" s="49"/>
      <c r="AK690" s="49"/>
      <c r="AL690" s="49"/>
      <c r="AM690" s="49"/>
      <c r="AN690" s="49"/>
      <c r="AO690" s="49"/>
      <c r="AP690" s="49"/>
      <c r="AQ690" s="49"/>
      <c r="AR690" s="49"/>
      <c r="AS690" s="49"/>
      <c r="AT690" s="49"/>
      <c r="AU690" s="49"/>
    </row>
    <row r="691" spans="1:47" ht="18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  <c r="AC691" s="49"/>
      <c r="AD691" s="49"/>
      <c r="AE691" s="49"/>
      <c r="AF691" s="49"/>
      <c r="AG691" s="49"/>
      <c r="AH691" s="49"/>
      <c r="AI691" s="49"/>
      <c r="AJ691" s="49"/>
      <c r="AK691" s="49"/>
      <c r="AL691" s="49"/>
      <c r="AM691" s="49"/>
      <c r="AN691" s="49"/>
      <c r="AO691" s="49"/>
      <c r="AP691" s="49"/>
      <c r="AQ691" s="49"/>
      <c r="AR691" s="49"/>
      <c r="AS691" s="49"/>
      <c r="AT691" s="49"/>
      <c r="AU691" s="49"/>
    </row>
    <row r="692" spans="1:47" ht="18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  <c r="AC692" s="49"/>
      <c r="AD692" s="49"/>
      <c r="AE692" s="49"/>
      <c r="AF692" s="49"/>
      <c r="AG692" s="49"/>
      <c r="AH692" s="49"/>
      <c r="AI692" s="49"/>
      <c r="AJ692" s="49"/>
      <c r="AK692" s="49"/>
      <c r="AL692" s="49"/>
      <c r="AM692" s="49"/>
      <c r="AN692" s="49"/>
      <c r="AO692" s="49"/>
      <c r="AP692" s="49"/>
      <c r="AQ692" s="49"/>
      <c r="AR692" s="49"/>
      <c r="AS692" s="49"/>
      <c r="AT692" s="49"/>
      <c r="AU692" s="49"/>
    </row>
    <row r="693" spans="1:47" ht="18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  <c r="AC693" s="49"/>
      <c r="AD693" s="49"/>
      <c r="AE693" s="49"/>
      <c r="AF693" s="49"/>
      <c r="AG693" s="49"/>
      <c r="AH693" s="49"/>
      <c r="AI693" s="49"/>
      <c r="AJ693" s="49"/>
      <c r="AK693" s="49"/>
      <c r="AL693" s="49"/>
      <c r="AM693" s="49"/>
      <c r="AN693" s="49"/>
      <c r="AO693" s="49"/>
      <c r="AP693" s="49"/>
      <c r="AQ693" s="49"/>
      <c r="AR693" s="49"/>
      <c r="AS693" s="49"/>
      <c r="AT693" s="49"/>
      <c r="AU693" s="49"/>
    </row>
    <row r="694" spans="1:47" ht="18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  <c r="AC694" s="49"/>
      <c r="AD694" s="49"/>
      <c r="AE694" s="49"/>
      <c r="AF694" s="49"/>
      <c r="AG694" s="49"/>
      <c r="AH694" s="49"/>
      <c r="AI694" s="49"/>
      <c r="AJ694" s="49"/>
      <c r="AK694" s="49"/>
      <c r="AL694" s="49"/>
      <c r="AM694" s="49"/>
      <c r="AN694" s="49"/>
      <c r="AO694" s="49"/>
      <c r="AP694" s="49"/>
      <c r="AQ694" s="49"/>
      <c r="AR694" s="49"/>
      <c r="AS694" s="49"/>
      <c r="AT694" s="49"/>
      <c r="AU694" s="49"/>
    </row>
    <row r="695" spans="1:47" ht="18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  <c r="AC695" s="49"/>
      <c r="AD695" s="49"/>
      <c r="AE695" s="49"/>
      <c r="AF695" s="49"/>
      <c r="AG695" s="49"/>
      <c r="AH695" s="49"/>
      <c r="AI695" s="49"/>
      <c r="AJ695" s="49"/>
      <c r="AK695" s="49"/>
      <c r="AL695" s="49"/>
      <c r="AM695" s="49"/>
      <c r="AN695" s="49"/>
      <c r="AO695" s="49"/>
      <c r="AP695" s="49"/>
      <c r="AQ695" s="49"/>
      <c r="AR695" s="49"/>
      <c r="AS695" s="49"/>
      <c r="AT695" s="49"/>
      <c r="AU695" s="49"/>
    </row>
    <row r="696" spans="1:47" ht="18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  <c r="AC696" s="49"/>
      <c r="AD696" s="49"/>
      <c r="AE696" s="49"/>
      <c r="AF696" s="49"/>
      <c r="AG696" s="49"/>
      <c r="AH696" s="49"/>
      <c r="AI696" s="49"/>
      <c r="AJ696" s="49"/>
      <c r="AK696" s="49"/>
      <c r="AL696" s="49"/>
      <c r="AM696" s="49"/>
      <c r="AN696" s="49"/>
      <c r="AO696" s="49"/>
      <c r="AP696" s="49"/>
      <c r="AQ696" s="49"/>
      <c r="AR696" s="49"/>
      <c r="AS696" s="49"/>
      <c r="AT696" s="49"/>
      <c r="AU696" s="49"/>
    </row>
    <row r="697" spans="1:47" ht="18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  <c r="AC697" s="49"/>
      <c r="AD697" s="49"/>
      <c r="AE697" s="49"/>
      <c r="AF697" s="49"/>
      <c r="AG697" s="49"/>
      <c r="AH697" s="49"/>
      <c r="AI697" s="49"/>
      <c r="AJ697" s="49"/>
      <c r="AK697" s="49"/>
      <c r="AL697" s="49"/>
      <c r="AM697" s="49"/>
      <c r="AN697" s="49"/>
      <c r="AO697" s="49"/>
      <c r="AP697" s="49"/>
      <c r="AQ697" s="49"/>
      <c r="AR697" s="49"/>
      <c r="AS697" s="49"/>
      <c r="AT697" s="49"/>
      <c r="AU697" s="49"/>
    </row>
    <row r="698" spans="1:47" ht="18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  <c r="AC698" s="49"/>
      <c r="AD698" s="49"/>
      <c r="AE698" s="49"/>
      <c r="AF698" s="49"/>
      <c r="AG698" s="49"/>
      <c r="AH698" s="49"/>
      <c r="AI698" s="49"/>
      <c r="AJ698" s="49"/>
      <c r="AK698" s="49"/>
      <c r="AL698" s="49"/>
      <c r="AM698" s="49"/>
      <c r="AN698" s="49"/>
      <c r="AO698" s="49"/>
      <c r="AP698" s="49"/>
      <c r="AQ698" s="49"/>
      <c r="AR698" s="49"/>
      <c r="AS698" s="49"/>
      <c r="AT698" s="49"/>
      <c r="AU698" s="49"/>
    </row>
    <row r="699" spans="1:47" ht="18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  <c r="AC699" s="49"/>
      <c r="AD699" s="49"/>
      <c r="AE699" s="49"/>
      <c r="AF699" s="49"/>
      <c r="AG699" s="49"/>
      <c r="AH699" s="49"/>
      <c r="AI699" s="49"/>
      <c r="AJ699" s="49"/>
      <c r="AK699" s="49"/>
      <c r="AL699" s="49"/>
      <c r="AM699" s="49"/>
      <c r="AN699" s="49"/>
      <c r="AO699" s="49"/>
      <c r="AP699" s="49"/>
      <c r="AQ699" s="49"/>
      <c r="AR699" s="49"/>
      <c r="AS699" s="49"/>
      <c r="AT699" s="49"/>
      <c r="AU699" s="49"/>
    </row>
    <row r="700" spans="1:47" ht="18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  <c r="AC700" s="49"/>
      <c r="AD700" s="49"/>
      <c r="AE700" s="49"/>
      <c r="AF700" s="49"/>
      <c r="AG700" s="49"/>
      <c r="AH700" s="49"/>
      <c r="AI700" s="49"/>
      <c r="AJ700" s="49"/>
      <c r="AK700" s="49"/>
      <c r="AL700" s="49"/>
      <c r="AM700" s="49"/>
      <c r="AN700" s="49"/>
      <c r="AO700" s="49"/>
      <c r="AP700" s="49"/>
      <c r="AQ700" s="49"/>
      <c r="AR700" s="49"/>
      <c r="AS700" s="49"/>
      <c r="AT700" s="49"/>
      <c r="AU700" s="49"/>
    </row>
    <row r="701" spans="1:47" ht="18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  <c r="AC701" s="49"/>
      <c r="AD701" s="49"/>
      <c r="AE701" s="49"/>
      <c r="AF701" s="49"/>
      <c r="AG701" s="49"/>
      <c r="AH701" s="49"/>
      <c r="AI701" s="49"/>
      <c r="AJ701" s="49"/>
      <c r="AK701" s="49"/>
      <c r="AL701" s="49"/>
      <c r="AM701" s="49"/>
      <c r="AN701" s="49"/>
      <c r="AO701" s="49"/>
      <c r="AP701" s="49"/>
      <c r="AQ701" s="49"/>
      <c r="AR701" s="49"/>
      <c r="AS701" s="49"/>
      <c r="AT701" s="49"/>
      <c r="AU701" s="49"/>
    </row>
    <row r="702" spans="1:47" ht="18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  <c r="AC702" s="49"/>
      <c r="AD702" s="49"/>
      <c r="AE702" s="49"/>
      <c r="AF702" s="49"/>
      <c r="AG702" s="49"/>
      <c r="AH702" s="49"/>
      <c r="AI702" s="49"/>
      <c r="AJ702" s="49"/>
      <c r="AK702" s="49"/>
      <c r="AL702" s="49"/>
      <c r="AM702" s="49"/>
      <c r="AN702" s="49"/>
      <c r="AO702" s="49"/>
      <c r="AP702" s="49"/>
      <c r="AQ702" s="49"/>
      <c r="AR702" s="49"/>
      <c r="AS702" s="49"/>
      <c r="AT702" s="49"/>
      <c r="AU702" s="49"/>
    </row>
    <row r="703" spans="1:47" ht="18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  <c r="AC703" s="49"/>
      <c r="AD703" s="49"/>
      <c r="AE703" s="49"/>
      <c r="AF703" s="49"/>
      <c r="AG703" s="49"/>
      <c r="AH703" s="49"/>
      <c r="AI703" s="49"/>
      <c r="AJ703" s="49"/>
      <c r="AK703" s="49"/>
      <c r="AL703" s="49"/>
      <c r="AM703" s="49"/>
      <c r="AN703" s="49"/>
      <c r="AO703" s="49"/>
      <c r="AP703" s="49"/>
      <c r="AQ703" s="49"/>
      <c r="AR703" s="49"/>
      <c r="AS703" s="49"/>
      <c r="AT703" s="49"/>
      <c r="AU703" s="49"/>
    </row>
    <row r="704" spans="1:47" ht="18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  <c r="AC704" s="49"/>
      <c r="AD704" s="49"/>
      <c r="AE704" s="49"/>
      <c r="AF704" s="49"/>
      <c r="AG704" s="49"/>
      <c r="AH704" s="49"/>
      <c r="AI704" s="49"/>
      <c r="AJ704" s="49"/>
      <c r="AK704" s="49"/>
      <c r="AL704" s="49"/>
      <c r="AM704" s="49"/>
      <c r="AN704" s="49"/>
      <c r="AO704" s="49"/>
      <c r="AP704" s="49"/>
      <c r="AQ704" s="49"/>
      <c r="AR704" s="49"/>
      <c r="AS704" s="49"/>
      <c r="AT704" s="49"/>
      <c r="AU704" s="49"/>
    </row>
    <row r="705" spans="1:47" ht="18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  <c r="AC705" s="49"/>
      <c r="AD705" s="49"/>
      <c r="AE705" s="49"/>
      <c r="AF705" s="49"/>
      <c r="AG705" s="49"/>
      <c r="AH705" s="49"/>
      <c r="AI705" s="49"/>
      <c r="AJ705" s="49"/>
      <c r="AK705" s="49"/>
      <c r="AL705" s="49"/>
      <c r="AM705" s="49"/>
      <c r="AN705" s="49"/>
      <c r="AO705" s="49"/>
      <c r="AP705" s="49"/>
      <c r="AQ705" s="49"/>
      <c r="AR705" s="49"/>
      <c r="AS705" s="49"/>
      <c r="AT705" s="49"/>
      <c r="AU705" s="49"/>
    </row>
    <row r="706" spans="1:47" ht="18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  <c r="AC706" s="49"/>
      <c r="AD706" s="49"/>
      <c r="AE706" s="49"/>
      <c r="AF706" s="49"/>
      <c r="AG706" s="49"/>
      <c r="AH706" s="49"/>
      <c r="AI706" s="49"/>
      <c r="AJ706" s="49"/>
      <c r="AK706" s="49"/>
      <c r="AL706" s="49"/>
      <c r="AM706" s="49"/>
      <c r="AN706" s="49"/>
      <c r="AO706" s="49"/>
      <c r="AP706" s="49"/>
      <c r="AQ706" s="49"/>
      <c r="AR706" s="49"/>
      <c r="AS706" s="49"/>
      <c r="AT706" s="49"/>
      <c r="AU706" s="49"/>
    </row>
    <row r="707" spans="1:47" ht="18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  <c r="AC707" s="49"/>
      <c r="AD707" s="49"/>
      <c r="AE707" s="49"/>
      <c r="AF707" s="49"/>
      <c r="AG707" s="49"/>
      <c r="AH707" s="49"/>
      <c r="AI707" s="49"/>
      <c r="AJ707" s="49"/>
      <c r="AK707" s="49"/>
      <c r="AL707" s="49"/>
      <c r="AM707" s="49"/>
      <c r="AN707" s="49"/>
      <c r="AO707" s="49"/>
      <c r="AP707" s="49"/>
      <c r="AQ707" s="49"/>
      <c r="AR707" s="49"/>
      <c r="AS707" s="49"/>
      <c r="AT707" s="49"/>
      <c r="AU707" s="49"/>
    </row>
    <row r="708" spans="1:47" ht="18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  <c r="AC708" s="49"/>
      <c r="AD708" s="49"/>
      <c r="AE708" s="49"/>
      <c r="AF708" s="49"/>
      <c r="AG708" s="49"/>
      <c r="AH708" s="49"/>
      <c r="AI708" s="49"/>
      <c r="AJ708" s="49"/>
      <c r="AK708" s="49"/>
      <c r="AL708" s="49"/>
      <c r="AM708" s="49"/>
      <c r="AN708" s="49"/>
      <c r="AO708" s="49"/>
      <c r="AP708" s="49"/>
      <c r="AQ708" s="49"/>
      <c r="AR708" s="49"/>
      <c r="AS708" s="49"/>
      <c r="AT708" s="49"/>
      <c r="AU708" s="49"/>
    </row>
    <row r="709" spans="1:47" ht="18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  <c r="AC709" s="49"/>
      <c r="AD709" s="49"/>
      <c r="AE709" s="49"/>
      <c r="AF709" s="49"/>
      <c r="AG709" s="49"/>
      <c r="AH709" s="49"/>
      <c r="AI709" s="49"/>
      <c r="AJ709" s="49"/>
      <c r="AK709" s="49"/>
      <c r="AL709" s="49"/>
      <c r="AM709" s="49"/>
      <c r="AN709" s="49"/>
      <c r="AO709" s="49"/>
      <c r="AP709" s="49"/>
      <c r="AQ709" s="49"/>
      <c r="AR709" s="49"/>
      <c r="AS709" s="49"/>
      <c r="AT709" s="49"/>
      <c r="AU709" s="49"/>
    </row>
    <row r="710" spans="1:47" ht="18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  <c r="AC710" s="49"/>
      <c r="AD710" s="49"/>
      <c r="AE710" s="49"/>
      <c r="AF710" s="49"/>
      <c r="AG710" s="49"/>
      <c r="AH710" s="49"/>
      <c r="AI710" s="49"/>
      <c r="AJ710" s="49"/>
      <c r="AK710" s="49"/>
      <c r="AL710" s="49"/>
      <c r="AM710" s="49"/>
      <c r="AN710" s="49"/>
      <c r="AO710" s="49"/>
      <c r="AP710" s="49"/>
      <c r="AQ710" s="49"/>
      <c r="AR710" s="49"/>
      <c r="AS710" s="49"/>
      <c r="AT710" s="49"/>
      <c r="AU710" s="49"/>
    </row>
    <row r="711" spans="1:47" ht="18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  <c r="AC711" s="49"/>
      <c r="AD711" s="49"/>
      <c r="AE711" s="49"/>
      <c r="AF711" s="49"/>
      <c r="AG711" s="49"/>
      <c r="AH711" s="49"/>
      <c r="AI711" s="49"/>
      <c r="AJ711" s="49"/>
      <c r="AK711" s="49"/>
      <c r="AL711" s="49"/>
      <c r="AM711" s="49"/>
      <c r="AN711" s="49"/>
      <c r="AO711" s="49"/>
      <c r="AP711" s="49"/>
      <c r="AQ711" s="49"/>
      <c r="AR711" s="49"/>
      <c r="AS711" s="49"/>
      <c r="AT711" s="49"/>
      <c r="AU711" s="49"/>
    </row>
    <row r="712" spans="1:47" ht="18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  <c r="AC712" s="49"/>
      <c r="AD712" s="49"/>
      <c r="AE712" s="49"/>
      <c r="AF712" s="49"/>
      <c r="AG712" s="49"/>
      <c r="AH712" s="49"/>
      <c r="AI712" s="49"/>
      <c r="AJ712" s="49"/>
      <c r="AK712" s="49"/>
      <c r="AL712" s="49"/>
      <c r="AM712" s="49"/>
      <c r="AN712" s="49"/>
      <c r="AO712" s="49"/>
      <c r="AP712" s="49"/>
      <c r="AQ712" s="49"/>
      <c r="AR712" s="49"/>
      <c r="AS712" s="49"/>
      <c r="AT712" s="49"/>
      <c r="AU712" s="49"/>
    </row>
    <row r="713" spans="1:47" ht="18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  <c r="AC713" s="49"/>
      <c r="AD713" s="49"/>
      <c r="AE713" s="49"/>
      <c r="AF713" s="49"/>
      <c r="AG713" s="49"/>
      <c r="AH713" s="49"/>
      <c r="AI713" s="49"/>
      <c r="AJ713" s="49"/>
      <c r="AK713" s="49"/>
      <c r="AL713" s="49"/>
      <c r="AM713" s="49"/>
      <c r="AN713" s="49"/>
      <c r="AO713" s="49"/>
      <c r="AP713" s="49"/>
      <c r="AQ713" s="49"/>
      <c r="AR713" s="49"/>
      <c r="AS713" s="49"/>
      <c r="AT713" s="49"/>
      <c r="AU713" s="49"/>
    </row>
    <row r="714" spans="1:47" ht="18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  <c r="AC714" s="49"/>
      <c r="AD714" s="49"/>
      <c r="AE714" s="49"/>
      <c r="AF714" s="49"/>
      <c r="AG714" s="49"/>
      <c r="AH714" s="49"/>
      <c r="AI714" s="49"/>
      <c r="AJ714" s="49"/>
      <c r="AK714" s="49"/>
      <c r="AL714" s="49"/>
      <c r="AM714" s="49"/>
      <c r="AN714" s="49"/>
      <c r="AO714" s="49"/>
      <c r="AP714" s="49"/>
      <c r="AQ714" s="49"/>
      <c r="AR714" s="49"/>
      <c r="AS714" s="49"/>
      <c r="AT714" s="49"/>
      <c r="AU714" s="49"/>
    </row>
    <row r="715" spans="1:47" ht="18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  <c r="AC715" s="49"/>
      <c r="AD715" s="49"/>
      <c r="AE715" s="49"/>
      <c r="AF715" s="49"/>
      <c r="AG715" s="49"/>
      <c r="AH715" s="49"/>
      <c r="AI715" s="49"/>
      <c r="AJ715" s="49"/>
      <c r="AK715" s="49"/>
      <c r="AL715" s="49"/>
      <c r="AM715" s="49"/>
      <c r="AN715" s="49"/>
      <c r="AO715" s="49"/>
      <c r="AP715" s="49"/>
      <c r="AQ715" s="49"/>
      <c r="AR715" s="49"/>
      <c r="AS715" s="49"/>
      <c r="AT715" s="49"/>
      <c r="AU715" s="49"/>
    </row>
    <row r="716" spans="1:47" ht="18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  <c r="AC716" s="49"/>
      <c r="AD716" s="49"/>
      <c r="AE716" s="49"/>
      <c r="AF716" s="49"/>
      <c r="AG716" s="49"/>
      <c r="AH716" s="49"/>
      <c r="AI716" s="49"/>
      <c r="AJ716" s="49"/>
      <c r="AK716" s="49"/>
      <c r="AL716" s="49"/>
      <c r="AM716" s="49"/>
      <c r="AN716" s="49"/>
      <c r="AO716" s="49"/>
      <c r="AP716" s="49"/>
      <c r="AQ716" s="49"/>
      <c r="AR716" s="49"/>
      <c r="AS716" s="49"/>
      <c r="AT716" s="49"/>
      <c r="AU716" s="49"/>
    </row>
    <row r="717" spans="1:47" ht="18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  <c r="AC717" s="49"/>
      <c r="AD717" s="49"/>
      <c r="AE717" s="49"/>
      <c r="AF717" s="49"/>
      <c r="AG717" s="49"/>
      <c r="AH717" s="49"/>
      <c r="AI717" s="49"/>
      <c r="AJ717" s="49"/>
      <c r="AK717" s="49"/>
      <c r="AL717" s="49"/>
      <c r="AM717" s="49"/>
      <c r="AN717" s="49"/>
      <c r="AO717" s="49"/>
      <c r="AP717" s="49"/>
      <c r="AQ717" s="49"/>
      <c r="AR717" s="49"/>
      <c r="AS717" s="49"/>
      <c r="AT717" s="49"/>
      <c r="AU717" s="49"/>
    </row>
    <row r="718" spans="1:47" ht="18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  <c r="AC718" s="49"/>
      <c r="AD718" s="49"/>
      <c r="AE718" s="49"/>
      <c r="AF718" s="49"/>
      <c r="AG718" s="49"/>
      <c r="AH718" s="49"/>
      <c r="AI718" s="49"/>
      <c r="AJ718" s="49"/>
      <c r="AK718" s="49"/>
      <c r="AL718" s="49"/>
      <c r="AM718" s="49"/>
      <c r="AN718" s="49"/>
      <c r="AO718" s="49"/>
      <c r="AP718" s="49"/>
      <c r="AQ718" s="49"/>
      <c r="AR718" s="49"/>
      <c r="AS718" s="49"/>
      <c r="AT718" s="49"/>
      <c r="AU718" s="49"/>
    </row>
    <row r="719" spans="1:47" ht="18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  <c r="AC719" s="49"/>
      <c r="AD719" s="49"/>
      <c r="AE719" s="49"/>
      <c r="AF719" s="49"/>
      <c r="AG719" s="49"/>
      <c r="AH719" s="49"/>
      <c r="AI719" s="49"/>
      <c r="AJ719" s="49"/>
      <c r="AK719" s="49"/>
      <c r="AL719" s="49"/>
      <c r="AM719" s="49"/>
      <c r="AN719" s="49"/>
      <c r="AO719" s="49"/>
      <c r="AP719" s="49"/>
      <c r="AQ719" s="49"/>
      <c r="AR719" s="49"/>
      <c r="AS719" s="49"/>
      <c r="AT719" s="49"/>
      <c r="AU719" s="49"/>
    </row>
    <row r="720" spans="1:47" ht="18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  <c r="AC720" s="49"/>
      <c r="AD720" s="49"/>
      <c r="AE720" s="49"/>
      <c r="AF720" s="49"/>
      <c r="AG720" s="49"/>
      <c r="AH720" s="49"/>
      <c r="AI720" s="49"/>
      <c r="AJ720" s="49"/>
      <c r="AK720" s="49"/>
      <c r="AL720" s="49"/>
      <c r="AM720" s="49"/>
      <c r="AN720" s="49"/>
      <c r="AO720" s="49"/>
      <c r="AP720" s="49"/>
      <c r="AQ720" s="49"/>
      <c r="AR720" s="49"/>
      <c r="AS720" s="49"/>
      <c r="AT720" s="49"/>
      <c r="AU720" s="49"/>
    </row>
    <row r="721" spans="1:47" ht="18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  <c r="AC721" s="49"/>
      <c r="AD721" s="49"/>
      <c r="AE721" s="49"/>
      <c r="AF721" s="49"/>
      <c r="AG721" s="49"/>
      <c r="AH721" s="49"/>
      <c r="AI721" s="49"/>
      <c r="AJ721" s="49"/>
      <c r="AK721" s="49"/>
      <c r="AL721" s="49"/>
      <c r="AM721" s="49"/>
      <c r="AN721" s="49"/>
      <c r="AO721" s="49"/>
      <c r="AP721" s="49"/>
      <c r="AQ721" s="49"/>
      <c r="AR721" s="49"/>
      <c r="AS721" s="49"/>
      <c r="AT721" s="49"/>
      <c r="AU721" s="49"/>
    </row>
    <row r="722" spans="1:47" ht="18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  <c r="AC722" s="49"/>
      <c r="AD722" s="49"/>
      <c r="AE722" s="49"/>
      <c r="AF722" s="49"/>
      <c r="AG722" s="49"/>
      <c r="AH722" s="49"/>
      <c r="AI722" s="49"/>
      <c r="AJ722" s="49"/>
      <c r="AK722" s="49"/>
      <c r="AL722" s="49"/>
      <c r="AM722" s="49"/>
      <c r="AN722" s="49"/>
      <c r="AO722" s="49"/>
      <c r="AP722" s="49"/>
      <c r="AQ722" s="49"/>
      <c r="AR722" s="49"/>
      <c r="AS722" s="49"/>
      <c r="AT722" s="49"/>
      <c r="AU722" s="49"/>
    </row>
    <row r="723" spans="1:47" ht="18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  <c r="AC723" s="49"/>
      <c r="AD723" s="49"/>
      <c r="AE723" s="49"/>
      <c r="AF723" s="49"/>
      <c r="AG723" s="49"/>
      <c r="AH723" s="49"/>
      <c r="AI723" s="49"/>
      <c r="AJ723" s="49"/>
      <c r="AK723" s="49"/>
      <c r="AL723" s="49"/>
      <c r="AM723" s="49"/>
      <c r="AN723" s="49"/>
      <c r="AO723" s="49"/>
      <c r="AP723" s="49"/>
      <c r="AQ723" s="49"/>
      <c r="AR723" s="49"/>
      <c r="AS723" s="49"/>
      <c r="AT723" s="49"/>
      <c r="AU723" s="49"/>
    </row>
    <row r="724" spans="1:47" ht="18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  <c r="AC724" s="49"/>
      <c r="AD724" s="49"/>
      <c r="AE724" s="49"/>
      <c r="AF724" s="49"/>
      <c r="AG724" s="49"/>
      <c r="AH724" s="49"/>
      <c r="AI724" s="49"/>
      <c r="AJ724" s="49"/>
      <c r="AK724" s="49"/>
      <c r="AL724" s="49"/>
      <c r="AM724" s="49"/>
      <c r="AN724" s="49"/>
      <c r="AO724" s="49"/>
      <c r="AP724" s="49"/>
      <c r="AQ724" s="49"/>
      <c r="AR724" s="49"/>
      <c r="AS724" s="49"/>
      <c r="AT724" s="49"/>
      <c r="AU724" s="49"/>
    </row>
    <row r="725" spans="1:47" ht="18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  <c r="AC725" s="49"/>
      <c r="AD725" s="49"/>
      <c r="AE725" s="49"/>
      <c r="AF725" s="49"/>
      <c r="AG725" s="49"/>
      <c r="AH725" s="49"/>
      <c r="AI725" s="49"/>
      <c r="AJ725" s="49"/>
      <c r="AK725" s="49"/>
      <c r="AL725" s="49"/>
      <c r="AM725" s="49"/>
      <c r="AN725" s="49"/>
      <c r="AO725" s="49"/>
      <c r="AP725" s="49"/>
      <c r="AQ725" s="49"/>
      <c r="AR725" s="49"/>
      <c r="AS725" s="49"/>
      <c r="AT725" s="49"/>
      <c r="AU725" s="49"/>
    </row>
    <row r="726" spans="1:47" ht="18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  <c r="AC726" s="49"/>
      <c r="AD726" s="49"/>
      <c r="AE726" s="49"/>
      <c r="AF726" s="49"/>
      <c r="AG726" s="49"/>
      <c r="AH726" s="49"/>
      <c r="AI726" s="49"/>
      <c r="AJ726" s="49"/>
      <c r="AK726" s="49"/>
      <c r="AL726" s="49"/>
      <c r="AM726" s="49"/>
      <c r="AN726" s="49"/>
      <c r="AO726" s="49"/>
      <c r="AP726" s="49"/>
      <c r="AQ726" s="49"/>
      <c r="AR726" s="49"/>
      <c r="AS726" s="49"/>
      <c r="AT726" s="49"/>
      <c r="AU726" s="49"/>
    </row>
    <row r="727" spans="1:47" ht="18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  <c r="AC727" s="49"/>
      <c r="AD727" s="49"/>
      <c r="AE727" s="49"/>
      <c r="AF727" s="49"/>
      <c r="AG727" s="49"/>
      <c r="AH727" s="49"/>
      <c r="AI727" s="49"/>
      <c r="AJ727" s="49"/>
      <c r="AK727" s="49"/>
      <c r="AL727" s="49"/>
      <c r="AM727" s="49"/>
      <c r="AN727" s="49"/>
      <c r="AO727" s="49"/>
      <c r="AP727" s="49"/>
      <c r="AQ727" s="49"/>
      <c r="AR727" s="49"/>
      <c r="AS727" s="49"/>
      <c r="AT727" s="49"/>
      <c r="AU727" s="49"/>
    </row>
    <row r="728" spans="1:47" ht="18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  <c r="AC728" s="49"/>
      <c r="AD728" s="49"/>
      <c r="AE728" s="49"/>
      <c r="AF728" s="49"/>
      <c r="AG728" s="49"/>
      <c r="AH728" s="49"/>
      <c r="AI728" s="49"/>
      <c r="AJ728" s="49"/>
      <c r="AK728" s="49"/>
      <c r="AL728" s="49"/>
      <c r="AM728" s="49"/>
      <c r="AN728" s="49"/>
      <c r="AO728" s="49"/>
      <c r="AP728" s="49"/>
      <c r="AQ728" s="49"/>
      <c r="AR728" s="49"/>
      <c r="AS728" s="49"/>
      <c r="AT728" s="49"/>
      <c r="AU728" s="49"/>
    </row>
    <row r="729" spans="1:47" ht="18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  <c r="AC729" s="49"/>
      <c r="AD729" s="49"/>
      <c r="AE729" s="49"/>
      <c r="AF729" s="49"/>
      <c r="AG729" s="49"/>
      <c r="AH729" s="49"/>
      <c r="AI729" s="49"/>
      <c r="AJ729" s="49"/>
      <c r="AK729" s="49"/>
      <c r="AL729" s="49"/>
      <c r="AM729" s="49"/>
      <c r="AN729" s="49"/>
      <c r="AO729" s="49"/>
      <c r="AP729" s="49"/>
      <c r="AQ729" s="49"/>
      <c r="AR729" s="49"/>
      <c r="AS729" s="49"/>
      <c r="AT729" s="49"/>
      <c r="AU729" s="49"/>
    </row>
    <row r="730" spans="1:47" ht="18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  <c r="AC730" s="49"/>
      <c r="AD730" s="49"/>
      <c r="AE730" s="49"/>
      <c r="AF730" s="49"/>
      <c r="AG730" s="49"/>
      <c r="AH730" s="49"/>
      <c r="AI730" s="49"/>
      <c r="AJ730" s="49"/>
      <c r="AK730" s="49"/>
      <c r="AL730" s="49"/>
      <c r="AM730" s="49"/>
      <c r="AN730" s="49"/>
      <c r="AO730" s="49"/>
      <c r="AP730" s="49"/>
      <c r="AQ730" s="49"/>
      <c r="AR730" s="49"/>
      <c r="AS730" s="49"/>
      <c r="AT730" s="49"/>
      <c r="AU730" s="49"/>
    </row>
    <row r="731" spans="1:47" ht="18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  <c r="AC731" s="49"/>
      <c r="AD731" s="49"/>
      <c r="AE731" s="49"/>
      <c r="AF731" s="49"/>
      <c r="AG731" s="49"/>
      <c r="AH731" s="49"/>
      <c r="AI731" s="49"/>
      <c r="AJ731" s="49"/>
      <c r="AK731" s="49"/>
      <c r="AL731" s="49"/>
      <c r="AM731" s="49"/>
      <c r="AN731" s="49"/>
      <c r="AO731" s="49"/>
      <c r="AP731" s="49"/>
      <c r="AQ731" s="49"/>
      <c r="AR731" s="49"/>
      <c r="AS731" s="49"/>
      <c r="AT731" s="49"/>
      <c r="AU731" s="49"/>
    </row>
    <row r="732" spans="1:47" ht="18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  <c r="AC732" s="49"/>
      <c r="AD732" s="49"/>
      <c r="AE732" s="49"/>
      <c r="AF732" s="49"/>
      <c r="AG732" s="49"/>
      <c r="AH732" s="49"/>
      <c r="AI732" s="49"/>
      <c r="AJ732" s="49"/>
      <c r="AK732" s="49"/>
      <c r="AL732" s="49"/>
      <c r="AM732" s="49"/>
      <c r="AN732" s="49"/>
      <c r="AO732" s="49"/>
      <c r="AP732" s="49"/>
      <c r="AQ732" s="49"/>
      <c r="AR732" s="49"/>
      <c r="AS732" s="49"/>
      <c r="AT732" s="49"/>
      <c r="AU732" s="49"/>
    </row>
    <row r="733" spans="1:47" ht="18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  <c r="AC733" s="49"/>
      <c r="AD733" s="49"/>
      <c r="AE733" s="49"/>
      <c r="AF733" s="49"/>
      <c r="AG733" s="49"/>
      <c r="AH733" s="49"/>
      <c r="AI733" s="49"/>
      <c r="AJ733" s="49"/>
      <c r="AK733" s="49"/>
      <c r="AL733" s="49"/>
      <c r="AM733" s="49"/>
      <c r="AN733" s="49"/>
      <c r="AO733" s="49"/>
      <c r="AP733" s="49"/>
      <c r="AQ733" s="49"/>
      <c r="AR733" s="49"/>
      <c r="AS733" s="49"/>
      <c r="AT733" s="49"/>
      <c r="AU733" s="49"/>
    </row>
    <row r="734" spans="1:47" ht="18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  <c r="AC734" s="49"/>
      <c r="AD734" s="49"/>
      <c r="AE734" s="49"/>
      <c r="AF734" s="49"/>
      <c r="AG734" s="49"/>
      <c r="AH734" s="49"/>
      <c r="AI734" s="49"/>
      <c r="AJ734" s="49"/>
      <c r="AK734" s="49"/>
      <c r="AL734" s="49"/>
      <c r="AM734" s="49"/>
      <c r="AN734" s="49"/>
      <c r="AO734" s="49"/>
      <c r="AP734" s="49"/>
      <c r="AQ734" s="49"/>
      <c r="AR734" s="49"/>
      <c r="AS734" s="49"/>
      <c r="AT734" s="49"/>
      <c r="AU734" s="49"/>
    </row>
    <row r="735" spans="1:47" ht="18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  <c r="AC735" s="49"/>
      <c r="AD735" s="49"/>
      <c r="AE735" s="49"/>
      <c r="AF735" s="49"/>
      <c r="AG735" s="49"/>
      <c r="AH735" s="49"/>
      <c r="AI735" s="49"/>
      <c r="AJ735" s="49"/>
      <c r="AK735" s="49"/>
      <c r="AL735" s="49"/>
      <c r="AM735" s="49"/>
      <c r="AN735" s="49"/>
      <c r="AO735" s="49"/>
      <c r="AP735" s="49"/>
      <c r="AQ735" s="49"/>
      <c r="AR735" s="49"/>
      <c r="AS735" s="49"/>
      <c r="AT735" s="49"/>
      <c r="AU735" s="49"/>
    </row>
    <row r="736" spans="1:47" ht="18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  <c r="AC736" s="49"/>
      <c r="AD736" s="49"/>
      <c r="AE736" s="49"/>
      <c r="AF736" s="49"/>
      <c r="AG736" s="49"/>
      <c r="AH736" s="49"/>
      <c r="AI736" s="49"/>
      <c r="AJ736" s="49"/>
      <c r="AK736" s="49"/>
      <c r="AL736" s="49"/>
      <c r="AM736" s="49"/>
      <c r="AN736" s="49"/>
      <c r="AO736" s="49"/>
      <c r="AP736" s="49"/>
      <c r="AQ736" s="49"/>
      <c r="AR736" s="49"/>
      <c r="AS736" s="49"/>
      <c r="AT736" s="49"/>
      <c r="AU736" s="49"/>
    </row>
    <row r="737" spans="1:47" ht="18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  <c r="AC737" s="49"/>
      <c r="AD737" s="49"/>
      <c r="AE737" s="49"/>
      <c r="AF737" s="49"/>
      <c r="AG737" s="49"/>
      <c r="AH737" s="49"/>
      <c r="AI737" s="49"/>
      <c r="AJ737" s="49"/>
      <c r="AK737" s="49"/>
      <c r="AL737" s="49"/>
      <c r="AM737" s="49"/>
      <c r="AN737" s="49"/>
      <c r="AO737" s="49"/>
      <c r="AP737" s="49"/>
      <c r="AQ737" s="49"/>
      <c r="AR737" s="49"/>
      <c r="AS737" s="49"/>
      <c r="AT737" s="49"/>
      <c r="AU737" s="49"/>
    </row>
    <row r="738" spans="1:47" ht="18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  <c r="AC738" s="49"/>
      <c r="AD738" s="49"/>
      <c r="AE738" s="49"/>
      <c r="AF738" s="49"/>
      <c r="AG738" s="49"/>
      <c r="AH738" s="49"/>
      <c r="AI738" s="49"/>
      <c r="AJ738" s="49"/>
      <c r="AK738" s="49"/>
      <c r="AL738" s="49"/>
      <c r="AM738" s="49"/>
      <c r="AN738" s="49"/>
      <c r="AO738" s="49"/>
      <c r="AP738" s="49"/>
      <c r="AQ738" s="49"/>
      <c r="AR738" s="49"/>
      <c r="AS738" s="49"/>
      <c r="AT738" s="49"/>
      <c r="AU738" s="49"/>
    </row>
    <row r="739" spans="1:47" ht="18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  <c r="AC739" s="49"/>
      <c r="AD739" s="49"/>
      <c r="AE739" s="49"/>
      <c r="AF739" s="49"/>
      <c r="AG739" s="49"/>
      <c r="AH739" s="49"/>
      <c r="AI739" s="49"/>
      <c r="AJ739" s="49"/>
      <c r="AK739" s="49"/>
      <c r="AL739" s="49"/>
      <c r="AM739" s="49"/>
      <c r="AN739" s="49"/>
      <c r="AO739" s="49"/>
      <c r="AP739" s="49"/>
      <c r="AQ739" s="49"/>
      <c r="AR739" s="49"/>
      <c r="AS739" s="49"/>
      <c r="AT739" s="49"/>
      <c r="AU739" s="49"/>
    </row>
    <row r="740" spans="1:47" ht="18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  <c r="AC740" s="49"/>
      <c r="AD740" s="49"/>
      <c r="AE740" s="49"/>
      <c r="AF740" s="49"/>
      <c r="AG740" s="49"/>
      <c r="AH740" s="49"/>
      <c r="AI740" s="49"/>
      <c r="AJ740" s="49"/>
      <c r="AK740" s="49"/>
      <c r="AL740" s="49"/>
      <c r="AM740" s="49"/>
      <c r="AN740" s="49"/>
      <c r="AO740" s="49"/>
      <c r="AP740" s="49"/>
      <c r="AQ740" s="49"/>
      <c r="AR740" s="49"/>
      <c r="AS740" s="49"/>
      <c r="AT740" s="49"/>
      <c r="AU740" s="49"/>
    </row>
    <row r="741" spans="1:47" ht="18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  <c r="AC741" s="49"/>
      <c r="AD741" s="49"/>
      <c r="AE741" s="49"/>
      <c r="AF741" s="49"/>
      <c r="AG741" s="49"/>
      <c r="AH741" s="49"/>
      <c r="AI741" s="49"/>
      <c r="AJ741" s="49"/>
      <c r="AK741" s="49"/>
      <c r="AL741" s="49"/>
      <c r="AM741" s="49"/>
      <c r="AN741" s="49"/>
      <c r="AO741" s="49"/>
      <c r="AP741" s="49"/>
      <c r="AQ741" s="49"/>
      <c r="AR741" s="49"/>
      <c r="AS741" s="49"/>
      <c r="AT741" s="49"/>
      <c r="AU741" s="49"/>
    </row>
    <row r="742" spans="1:47" ht="18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  <c r="AC742" s="49"/>
      <c r="AD742" s="49"/>
      <c r="AE742" s="49"/>
      <c r="AF742" s="49"/>
      <c r="AG742" s="49"/>
      <c r="AH742" s="49"/>
      <c r="AI742" s="49"/>
      <c r="AJ742" s="49"/>
      <c r="AK742" s="49"/>
      <c r="AL742" s="49"/>
      <c r="AM742" s="49"/>
      <c r="AN742" s="49"/>
      <c r="AO742" s="49"/>
      <c r="AP742" s="49"/>
      <c r="AQ742" s="49"/>
      <c r="AR742" s="49"/>
      <c r="AS742" s="49"/>
      <c r="AT742" s="49"/>
      <c r="AU742" s="49"/>
    </row>
    <row r="743" spans="1:47" ht="18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  <c r="AC743" s="49"/>
      <c r="AD743" s="49"/>
      <c r="AE743" s="49"/>
      <c r="AF743" s="49"/>
      <c r="AG743" s="49"/>
      <c r="AH743" s="49"/>
      <c r="AI743" s="49"/>
      <c r="AJ743" s="49"/>
      <c r="AK743" s="49"/>
      <c r="AL743" s="49"/>
      <c r="AM743" s="49"/>
      <c r="AN743" s="49"/>
      <c r="AO743" s="49"/>
      <c r="AP743" s="49"/>
      <c r="AQ743" s="49"/>
      <c r="AR743" s="49"/>
      <c r="AS743" s="49"/>
      <c r="AT743" s="49"/>
      <c r="AU743" s="49"/>
    </row>
    <row r="744" spans="1:47" ht="18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  <c r="AC744" s="49"/>
      <c r="AD744" s="49"/>
      <c r="AE744" s="49"/>
      <c r="AF744" s="49"/>
      <c r="AG744" s="49"/>
      <c r="AH744" s="49"/>
      <c r="AI744" s="49"/>
      <c r="AJ744" s="49"/>
      <c r="AK744" s="49"/>
      <c r="AL744" s="49"/>
      <c r="AM744" s="49"/>
      <c r="AN744" s="49"/>
      <c r="AO744" s="49"/>
      <c r="AP744" s="49"/>
      <c r="AQ744" s="49"/>
      <c r="AR744" s="49"/>
      <c r="AS744" s="49"/>
      <c r="AT744" s="49"/>
      <c r="AU744" s="49"/>
    </row>
    <row r="745" spans="1:47" ht="18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  <c r="AC745" s="49"/>
      <c r="AD745" s="49"/>
      <c r="AE745" s="49"/>
      <c r="AF745" s="49"/>
      <c r="AG745" s="49"/>
      <c r="AH745" s="49"/>
      <c r="AI745" s="49"/>
      <c r="AJ745" s="49"/>
      <c r="AK745" s="49"/>
      <c r="AL745" s="49"/>
      <c r="AM745" s="49"/>
      <c r="AN745" s="49"/>
      <c r="AO745" s="49"/>
      <c r="AP745" s="49"/>
      <c r="AQ745" s="49"/>
      <c r="AR745" s="49"/>
      <c r="AS745" s="49"/>
      <c r="AT745" s="49"/>
      <c r="AU745" s="49"/>
    </row>
    <row r="746" spans="1:47" ht="18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  <c r="AC746" s="49"/>
      <c r="AD746" s="49"/>
      <c r="AE746" s="49"/>
      <c r="AF746" s="49"/>
      <c r="AG746" s="49"/>
      <c r="AH746" s="49"/>
      <c r="AI746" s="49"/>
      <c r="AJ746" s="49"/>
      <c r="AK746" s="49"/>
      <c r="AL746" s="49"/>
      <c r="AM746" s="49"/>
      <c r="AN746" s="49"/>
      <c r="AO746" s="49"/>
      <c r="AP746" s="49"/>
      <c r="AQ746" s="49"/>
      <c r="AR746" s="49"/>
      <c r="AS746" s="49"/>
      <c r="AT746" s="49"/>
      <c r="AU746" s="49"/>
    </row>
    <row r="747" spans="1:47" ht="18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  <c r="AC747" s="49"/>
      <c r="AD747" s="49"/>
      <c r="AE747" s="49"/>
      <c r="AF747" s="49"/>
      <c r="AG747" s="49"/>
      <c r="AH747" s="49"/>
      <c r="AI747" s="49"/>
      <c r="AJ747" s="49"/>
      <c r="AK747" s="49"/>
      <c r="AL747" s="49"/>
      <c r="AM747" s="49"/>
      <c r="AN747" s="49"/>
      <c r="AO747" s="49"/>
      <c r="AP747" s="49"/>
      <c r="AQ747" s="49"/>
      <c r="AR747" s="49"/>
      <c r="AS747" s="49"/>
      <c r="AT747" s="49"/>
      <c r="AU747" s="49"/>
    </row>
    <row r="748" spans="1:47" ht="18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  <c r="AC748" s="49"/>
      <c r="AD748" s="49"/>
      <c r="AE748" s="49"/>
      <c r="AF748" s="49"/>
      <c r="AG748" s="49"/>
      <c r="AH748" s="49"/>
      <c r="AI748" s="49"/>
      <c r="AJ748" s="49"/>
      <c r="AK748" s="49"/>
      <c r="AL748" s="49"/>
      <c r="AM748" s="49"/>
      <c r="AN748" s="49"/>
      <c r="AO748" s="49"/>
      <c r="AP748" s="49"/>
      <c r="AQ748" s="49"/>
      <c r="AR748" s="49"/>
      <c r="AS748" s="49"/>
      <c r="AT748" s="49"/>
      <c r="AU748" s="49"/>
    </row>
    <row r="749" spans="1:47" ht="18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  <c r="AC749" s="49"/>
      <c r="AD749" s="49"/>
      <c r="AE749" s="49"/>
      <c r="AF749" s="49"/>
      <c r="AG749" s="49"/>
      <c r="AH749" s="49"/>
      <c r="AI749" s="49"/>
      <c r="AJ749" s="49"/>
      <c r="AK749" s="49"/>
      <c r="AL749" s="49"/>
      <c r="AM749" s="49"/>
      <c r="AN749" s="49"/>
      <c r="AO749" s="49"/>
      <c r="AP749" s="49"/>
      <c r="AQ749" s="49"/>
      <c r="AR749" s="49"/>
      <c r="AS749" s="49"/>
      <c r="AT749" s="49"/>
      <c r="AU749" s="49"/>
    </row>
    <row r="750" spans="1:47" ht="18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  <c r="AC750" s="49"/>
      <c r="AD750" s="49"/>
      <c r="AE750" s="49"/>
      <c r="AF750" s="49"/>
      <c r="AG750" s="49"/>
      <c r="AH750" s="49"/>
      <c r="AI750" s="49"/>
      <c r="AJ750" s="49"/>
      <c r="AK750" s="49"/>
      <c r="AL750" s="49"/>
      <c r="AM750" s="49"/>
      <c r="AN750" s="49"/>
      <c r="AO750" s="49"/>
      <c r="AP750" s="49"/>
      <c r="AQ750" s="49"/>
      <c r="AR750" s="49"/>
      <c r="AS750" s="49"/>
      <c r="AT750" s="49"/>
      <c r="AU750" s="49"/>
    </row>
    <row r="751" spans="1:47" ht="18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  <c r="AC751" s="49"/>
      <c r="AD751" s="49"/>
      <c r="AE751" s="49"/>
      <c r="AF751" s="49"/>
      <c r="AG751" s="49"/>
      <c r="AH751" s="49"/>
      <c r="AI751" s="49"/>
      <c r="AJ751" s="49"/>
      <c r="AK751" s="49"/>
      <c r="AL751" s="49"/>
      <c r="AM751" s="49"/>
      <c r="AN751" s="49"/>
      <c r="AO751" s="49"/>
      <c r="AP751" s="49"/>
      <c r="AQ751" s="49"/>
      <c r="AR751" s="49"/>
      <c r="AS751" s="49"/>
      <c r="AT751" s="49"/>
      <c r="AU751" s="49"/>
    </row>
    <row r="752" spans="1:47" ht="18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  <c r="AC752" s="49"/>
      <c r="AD752" s="49"/>
      <c r="AE752" s="49"/>
      <c r="AF752" s="49"/>
      <c r="AG752" s="49"/>
      <c r="AH752" s="49"/>
      <c r="AI752" s="49"/>
      <c r="AJ752" s="49"/>
      <c r="AK752" s="49"/>
      <c r="AL752" s="49"/>
      <c r="AM752" s="49"/>
      <c r="AN752" s="49"/>
      <c r="AO752" s="49"/>
      <c r="AP752" s="49"/>
      <c r="AQ752" s="49"/>
      <c r="AR752" s="49"/>
      <c r="AS752" s="49"/>
      <c r="AT752" s="49"/>
      <c r="AU752" s="49"/>
    </row>
    <row r="753" spans="1:47" ht="18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  <c r="AC753" s="49"/>
      <c r="AD753" s="49"/>
      <c r="AE753" s="49"/>
      <c r="AF753" s="49"/>
      <c r="AG753" s="49"/>
      <c r="AH753" s="49"/>
      <c r="AI753" s="49"/>
      <c r="AJ753" s="49"/>
      <c r="AK753" s="49"/>
      <c r="AL753" s="49"/>
      <c r="AM753" s="49"/>
      <c r="AN753" s="49"/>
      <c r="AO753" s="49"/>
      <c r="AP753" s="49"/>
      <c r="AQ753" s="49"/>
      <c r="AR753" s="49"/>
      <c r="AS753" s="49"/>
      <c r="AT753" s="49"/>
      <c r="AU753" s="49"/>
    </row>
    <row r="754" spans="1:47" ht="18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  <c r="AC754" s="49"/>
      <c r="AD754" s="49"/>
      <c r="AE754" s="49"/>
      <c r="AF754" s="49"/>
      <c r="AG754" s="49"/>
      <c r="AH754" s="49"/>
      <c r="AI754" s="49"/>
      <c r="AJ754" s="49"/>
      <c r="AK754" s="49"/>
      <c r="AL754" s="49"/>
      <c r="AM754" s="49"/>
      <c r="AN754" s="49"/>
      <c r="AO754" s="49"/>
      <c r="AP754" s="49"/>
      <c r="AQ754" s="49"/>
      <c r="AR754" s="49"/>
      <c r="AS754" s="49"/>
      <c r="AT754" s="49"/>
      <c r="AU754" s="49"/>
    </row>
    <row r="755" spans="1:47" ht="18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  <c r="AC755" s="49"/>
      <c r="AD755" s="49"/>
      <c r="AE755" s="49"/>
      <c r="AF755" s="49"/>
      <c r="AG755" s="49"/>
      <c r="AH755" s="49"/>
      <c r="AI755" s="49"/>
      <c r="AJ755" s="49"/>
      <c r="AK755" s="49"/>
      <c r="AL755" s="49"/>
      <c r="AM755" s="49"/>
      <c r="AN755" s="49"/>
      <c r="AO755" s="49"/>
      <c r="AP755" s="49"/>
      <c r="AQ755" s="49"/>
      <c r="AR755" s="49"/>
      <c r="AS755" s="49"/>
      <c r="AT755" s="49"/>
      <c r="AU755" s="49"/>
    </row>
    <row r="756" spans="1:47" ht="18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  <c r="AC756" s="49"/>
      <c r="AD756" s="49"/>
      <c r="AE756" s="49"/>
      <c r="AF756" s="49"/>
      <c r="AG756" s="49"/>
      <c r="AH756" s="49"/>
      <c r="AI756" s="49"/>
      <c r="AJ756" s="49"/>
      <c r="AK756" s="49"/>
      <c r="AL756" s="49"/>
      <c r="AM756" s="49"/>
      <c r="AN756" s="49"/>
      <c r="AO756" s="49"/>
      <c r="AP756" s="49"/>
      <c r="AQ756" s="49"/>
      <c r="AR756" s="49"/>
      <c r="AS756" s="49"/>
      <c r="AT756" s="49"/>
      <c r="AU756" s="49"/>
    </row>
    <row r="757" spans="1:47" ht="18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  <c r="AC757" s="49"/>
      <c r="AD757" s="49"/>
      <c r="AE757" s="49"/>
      <c r="AF757" s="49"/>
      <c r="AG757" s="49"/>
      <c r="AH757" s="49"/>
      <c r="AI757" s="49"/>
      <c r="AJ757" s="49"/>
      <c r="AK757" s="49"/>
      <c r="AL757" s="49"/>
      <c r="AM757" s="49"/>
      <c r="AN757" s="49"/>
      <c r="AO757" s="49"/>
      <c r="AP757" s="49"/>
      <c r="AQ757" s="49"/>
      <c r="AR757" s="49"/>
      <c r="AS757" s="49"/>
      <c r="AT757" s="49"/>
      <c r="AU757" s="49"/>
    </row>
    <row r="758" spans="1:47" ht="18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  <c r="AC758" s="49"/>
      <c r="AD758" s="49"/>
      <c r="AE758" s="49"/>
      <c r="AF758" s="49"/>
      <c r="AG758" s="49"/>
      <c r="AH758" s="49"/>
      <c r="AI758" s="49"/>
      <c r="AJ758" s="49"/>
      <c r="AK758" s="49"/>
      <c r="AL758" s="49"/>
      <c r="AM758" s="49"/>
      <c r="AN758" s="49"/>
      <c r="AO758" s="49"/>
      <c r="AP758" s="49"/>
      <c r="AQ758" s="49"/>
      <c r="AR758" s="49"/>
      <c r="AS758" s="49"/>
      <c r="AT758" s="49"/>
      <c r="AU758" s="49"/>
    </row>
    <row r="759" spans="1:47" ht="18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  <c r="AC759" s="49"/>
      <c r="AD759" s="49"/>
      <c r="AE759" s="49"/>
      <c r="AF759" s="49"/>
      <c r="AG759" s="49"/>
      <c r="AH759" s="49"/>
      <c r="AI759" s="49"/>
      <c r="AJ759" s="49"/>
      <c r="AK759" s="49"/>
      <c r="AL759" s="49"/>
      <c r="AM759" s="49"/>
      <c r="AN759" s="49"/>
      <c r="AO759" s="49"/>
      <c r="AP759" s="49"/>
      <c r="AQ759" s="49"/>
      <c r="AR759" s="49"/>
      <c r="AS759" s="49"/>
      <c r="AT759" s="49"/>
      <c r="AU759" s="49"/>
    </row>
    <row r="760" spans="1:47" ht="18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  <c r="AC760" s="49"/>
      <c r="AD760" s="49"/>
      <c r="AE760" s="49"/>
      <c r="AF760" s="49"/>
      <c r="AG760" s="49"/>
      <c r="AH760" s="49"/>
      <c r="AI760" s="49"/>
      <c r="AJ760" s="49"/>
      <c r="AK760" s="49"/>
      <c r="AL760" s="49"/>
      <c r="AM760" s="49"/>
      <c r="AN760" s="49"/>
      <c r="AO760" s="49"/>
      <c r="AP760" s="49"/>
      <c r="AQ760" s="49"/>
      <c r="AR760" s="49"/>
      <c r="AS760" s="49"/>
      <c r="AT760" s="49"/>
      <c r="AU760" s="49"/>
    </row>
    <row r="761" spans="1:47" ht="18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  <c r="AC761" s="49"/>
      <c r="AD761" s="49"/>
      <c r="AE761" s="49"/>
      <c r="AF761" s="49"/>
      <c r="AG761" s="49"/>
      <c r="AH761" s="49"/>
      <c r="AI761" s="49"/>
      <c r="AJ761" s="49"/>
      <c r="AK761" s="49"/>
      <c r="AL761" s="49"/>
      <c r="AM761" s="49"/>
      <c r="AN761" s="49"/>
      <c r="AO761" s="49"/>
      <c r="AP761" s="49"/>
      <c r="AQ761" s="49"/>
      <c r="AR761" s="49"/>
      <c r="AS761" s="49"/>
      <c r="AT761" s="49"/>
      <c r="AU761" s="49"/>
    </row>
    <row r="762" spans="1:47" ht="18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  <c r="AC762" s="49"/>
      <c r="AD762" s="49"/>
      <c r="AE762" s="49"/>
      <c r="AF762" s="49"/>
      <c r="AG762" s="49"/>
      <c r="AH762" s="49"/>
      <c r="AI762" s="49"/>
      <c r="AJ762" s="49"/>
      <c r="AK762" s="49"/>
      <c r="AL762" s="49"/>
      <c r="AM762" s="49"/>
      <c r="AN762" s="49"/>
      <c r="AO762" s="49"/>
      <c r="AP762" s="49"/>
      <c r="AQ762" s="49"/>
      <c r="AR762" s="49"/>
      <c r="AS762" s="49"/>
      <c r="AT762" s="49"/>
      <c r="AU762" s="49"/>
    </row>
    <row r="763" spans="1:47" ht="18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  <c r="AC763" s="49"/>
      <c r="AD763" s="49"/>
      <c r="AE763" s="49"/>
      <c r="AF763" s="49"/>
      <c r="AG763" s="49"/>
      <c r="AH763" s="49"/>
      <c r="AI763" s="49"/>
      <c r="AJ763" s="49"/>
      <c r="AK763" s="49"/>
      <c r="AL763" s="49"/>
      <c r="AM763" s="49"/>
      <c r="AN763" s="49"/>
      <c r="AO763" s="49"/>
      <c r="AP763" s="49"/>
      <c r="AQ763" s="49"/>
      <c r="AR763" s="49"/>
      <c r="AS763" s="49"/>
      <c r="AT763" s="49"/>
      <c r="AU763" s="49"/>
    </row>
    <row r="764" spans="1:47" ht="18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  <c r="AC764" s="49"/>
      <c r="AD764" s="49"/>
      <c r="AE764" s="49"/>
      <c r="AF764" s="49"/>
      <c r="AG764" s="49"/>
      <c r="AH764" s="49"/>
      <c r="AI764" s="49"/>
      <c r="AJ764" s="49"/>
      <c r="AK764" s="49"/>
      <c r="AL764" s="49"/>
      <c r="AM764" s="49"/>
      <c r="AN764" s="49"/>
      <c r="AO764" s="49"/>
      <c r="AP764" s="49"/>
      <c r="AQ764" s="49"/>
      <c r="AR764" s="49"/>
      <c r="AS764" s="49"/>
      <c r="AT764" s="49"/>
      <c r="AU764" s="49"/>
    </row>
    <row r="765" spans="1:47" ht="18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  <c r="AC765" s="49"/>
      <c r="AD765" s="49"/>
      <c r="AE765" s="49"/>
      <c r="AF765" s="49"/>
      <c r="AG765" s="49"/>
      <c r="AH765" s="49"/>
      <c r="AI765" s="49"/>
      <c r="AJ765" s="49"/>
      <c r="AK765" s="49"/>
      <c r="AL765" s="49"/>
      <c r="AM765" s="49"/>
      <c r="AN765" s="49"/>
      <c r="AO765" s="49"/>
      <c r="AP765" s="49"/>
      <c r="AQ765" s="49"/>
      <c r="AR765" s="49"/>
      <c r="AS765" s="49"/>
      <c r="AT765" s="49"/>
      <c r="AU765" s="49"/>
    </row>
    <row r="766" spans="1:47" ht="18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  <c r="AC766" s="49"/>
      <c r="AD766" s="49"/>
      <c r="AE766" s="49"/>
      <c r="AF766" s="49"/>
      <c r="AG766" s="49"/>
      <c r="AH766" s="49"/>
      <c r="AI766" s="49"/>
      <c r="AJ766" s="49"/>
      <c r="AK766" s="49"/>
      <c r="AL766" s="49"/>
      <c r="AM766" s="49"/>
      <c r="AN766" s="49"/>
      <c r="AO766" s="49"/>
      <c r="AP766" s="49"/>
      <c r="AQ766" s="49"/>
      <c r="AR766" s="49"/>
      <c r="AS766" s="49"/>
      <c r="AT766" s="49"/>
      <c r="AU766" s="49"/>
    </row>
    <row r="767" spans="1:47" ht="18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  <c r="AC767" s="49"/>
      <c r="AD767" s="49"/>
      <c r="AE767" s="49"/>
      <c r="AF767" s="49"/>
      <c r="AG767" s="49"/>
      <c r="AH767" s="49"/>
      <c r="AI767" s="49"/>
      <c r="AJ767" s="49"/>
      <c r="AK767" s="49"/>
      <c r="AL767" s="49"/>
      <c r="AM767" s="49"/>
      <c r="AN767" s="49"/>
      <c r="AO767" s="49"/>
      <c r="AP767" s="49"/>
      <c r="AQ767" s="49"/>
      <c r="AR767" s="49"/>
      <c r="AS767" s="49"/>
      <c r="AT767" s="49"/>
      <c r="AU767" s="49"/>
    </row>
    <row r="768" spans="1:47" ht="18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  <c r="AC768" s="49"/>
      <c r="AD768" s="49"/>
      <c r="AE768" s="49"/>
      <c r="AF768" s="49"/>
      <c r="AG768" s="49"/>
      <c r="AH768" s="49"/>
      <c r="AI768" s="49"/>
      <c r="AJ768" s="49"/>
      <c r="AK768" s="49"/>
      <c r="AL768" s="49"/>
      <c r="AM768" s="49"/>
      <c r="AN768" s="49"/>
      <c r="AO768" s="49"/>
      <c r="AP768" s="49"/>
      <c r="AQ768" s="49"/>
      <c r="AR768" s="49"/>
      <c r="AS768" s="49"/>
      <c r="AT768" s="49"/>
      <c r="AU768" s="49"/>
    </row>
    <row r="769" spans="1:47" ht="18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</row>
    <row r="770" spans="1:47" ht="18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</row>
    <row r="771" spans="1:47" ht="18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</row>
    <row r="772" spans="1:47" ht="18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</row>
    <row r="773" spans="1:47" ht="18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</row>
    <row r="774" spans="1:47" ht="18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</row>
    <row r="775" spans="1:47" ht="18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</row>
    <row r="776" spans="1:47" ht="18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</row>
    <row r="777" spans="1:47" ht="18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</row>
    <row r="778" spans="1:47" ht="18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</row>
    <row r="779" spans="1:47" ht="18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</row>
    <row r="780" spans="1:47" ht="18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</row>
    <row r="781" spans="1:47" ht="18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</row>
    <row r="782" spans="1:47" ht="18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</row>
    <row r="783" spans="1:47" ht="18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</row>
    <row r="784" spans="1:47" ht="18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</row>
    <row r="785" spans="1:47" ht="18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</row>
    <row r="786" spans="1:47" ht="18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</row>
    <row r="787" spans="1:47" ht="18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</row>
    <row r="788" spans="1:47" ht="18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</row>
    <row r="789" spans="1:47" ht="18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</row>
    <row r="790" spans="1:47" ht="18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</row>
    <row r="791" spans="1:47" ht="18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</row>
    <row r="792" spans="1:47" ht="18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</row>
    <row r="793" spans="1:47" ht="18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</row>
    <row r="794" spans="1:47" ht="18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</row>
    <row r="795" spans="1:47" ht="18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</row>
    <row r="796" spans="1:47" ht="18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</row>
    <row r="797" spans="1:47" ht="18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</row>
    <row r="798" spans="1:47" ht="18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</row>
    <row r="799" spans="1:47" ht="18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</row>
    <row r="800" spans="1:47" ht="18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</row>
    <row r="801" spans="1:47" ht="18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</row>
    <row r="802" spans="1:47" ht="18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</row>
    <row r="803" spans="1:47" ht="18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</row>
    <row r="804" spans="1:47" ht="18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</row>
    <row r="805" spans="1:47" ht="18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</row>
    <row r="806" spans="1:47" ht="18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</row>
    <row r="807" spans="1:47" ht="18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</row>
    <row r="808" spans="1:47" ht="18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</row>
    <row r="809" spans="1:47" ht="18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</row>
    <row r="810" spans="1:47" ht="18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</row>
    <row r="811" spans="1:47" ht="18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</row>
    <row r="812" spans="1:47" ht="18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</row>
    <row r="813" spans="1:47" ht="18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</row>
    <row r="814" spans="1:47" ht="18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</row>
    <row r="815" spans="1:47" ht="18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</row>
    <row r="816" spans="1:47" ht="18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</row>
    <row r="817" spans="1:47" ht="18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</row>
    <row r="818" spans="1:47" ht="18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</row>
    <row r="819" spans="1:47" ht="18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</row>
    <row r="820" spans="1:47" ht="18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</row>
    <row r="821" spans="1:47" ht="18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</row>
    <row r="822" spans="1:47" ht="18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</row>
    <row r="823" spans="1:47" ht="18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</row>
    <row r="824" spans="1:47" ht="18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</row>
    <row r="825" spans="1:47" ht="18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</row>
    <row r="826" spans="1:47" ht="18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</row>
    <row r="827" spans="1:47" ht="18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</row>
    <row r="828" spans="1:47" ht="18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</row>
    <row r="829" spans="1:47" ht="18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</row>
    <row r="830" spans="1:47" ht="18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</row>
    <row r="831" spans="1:47" ht="18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</row>
    <row r="832" spans="1:47" ht="18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</row>
    <row r="833" spans="1:47" ht="18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</row>
    <row r="834" spans="1:47" ht="18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</row>
    <row r="835" spans="1:47" ht="18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</row>
    <row r="836" spans="1:47" ht="18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</row>
    <row r="837" spans="1:47" ht="18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</row>
    <row r="838" spans="1:47" ht="18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</row>
    <row r="839" spans="1:47" ht="18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</row>
    <row r="840" spans="1:47" ht="18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</row>
    <row r="841" spans="1:47" ht="18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</row>
    <row r="842" spans="1:47" ht="18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</row>
    <row r="843" spans="1:47" ht="18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</row>
    <row r="844" spans="1:47" ht="18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</row>
    <row r="845" spans="1:47" ht="18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6"/>
      <c r="AO845" s="5"/>
      <c r="AP845" s="1"/>
      <c r="AQ845" s="1"/>
      <c r="AR845" s="1"/>
      <c r="AS845" s="1"/>
      <c r="AT845" s="1"/>
      <c r="AU845" s="1"/>
    </row>
    <row r="846" spans="1:47" ht="18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6"/>
      <c r="AO846" s="5"/>
      <c r="AP846" s="1"/>
      <c r="AQ846" s="1"/>
      <c r="AR846" s="1"/>
      <c r="AS846" s="1"/>
      <c r="AT846" s="1"/>
      <c r="AU846" s="1"/>
    </row>
    <row r="847" spans="1:47" ht="18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6"/>
      <c r="AO847" s="5"/>
      <c r="AP847" s="1"/>
      <c r="AQ847" s="1"/>
      <c r="AR847" s="1"/>
      <c r="AS847" s="1"/>
      <c r="AT847" s="1"/>
      <c r="AU847" s="1"/>
    </row>
    <row r="848" spans="1:47" ht="18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6"/>
      <c r="AO848" s="5"/>
      <c r="AP848" s="1"/>
      <c r="AQ848" s="1"/>
      <c r="AR848" s="1"/>
      <c r="AS848" s="1"/>
      <c r="AT848" s="1"/>
      <c r="AU848" s="1"/>
    </row>
    <row r="849" spans="1:47" ht="18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6"/>
      <c r="AO849" s="5"/>
      <c r="AP849" s="1"/>
      <c r="AQ849" s="1"/>
      <c r="AR849" s="1"/>
      <c r="AS849" s="1"/>
      <c r="AT849" s="1"/>
      <c r="AU849" s="1"/>
    </row>
    <row r="850" spans="1:47" ht="18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6"/>
      <c r="AO850" s="5"/>
      <c r="AP850" s="1"/>
      <c r="AQ850" s="1"/>
      <c r="AR850" s="1"/>
      <c r="AS850" s="1"/>
      <c r="AT850" s="1"/>
      <c r="AU850" s="1"/>
    </row>
    <row r="851" spans="1:47" ht="18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6"/>
      <c r="AO851" s="5"/>
      <c r="AP851" s="1"/>
      <c r="AQ851" s="1"/>
      <c r="AR851" s="1"/>
      <c r="AS851" s="1"/>
      <c r="AT851" s="1"/>
      <c r="AU851" s="1"/>
    </row>
    <row r="852" spans="1:47" ht="18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6"/>
      <c r="AO852" s="5"/>
      <c r="AP852" s="1"/>
      <c r="AQ852" s="1"/>
      <c r="AR852" s="1"/>
      <c r="AS852" s="1"/>
      <c r="AT852" s="1"/>
      <c r="AU852" s="1"/>
    </row>
    <row r="853" spans="1:47" ht="18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6"/>
      <c r="AO853" s="5"/>
      <c r="AP853" s="1"/>
      <c r="AQ853" s="1"/>
      <c r="AR853" s="1"/>
      <c r="AS853" s="1"/>
      <c r="AT853" s="1"/>
      <c r="AU853" s="1"/>
    </row>
    <row r="854" spans="1:47" ht="18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6"/>
      <c r="AO854" s="5"/>
      <c r="AP854" s="1"/>
      <c r="AQ854" s="1"/>
      <c r="AR854" s="1"/>
      <c r="AS854" s="1"/>
      <c r="AT854" s="1"/>
      <c r="AU854" s="1"/>
    </row>
    <row r="855" spans="1:47" ht="18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6"/>
      <c r="AO855" s="5"/>
      <c r="AP855" s="1"/>
      <c r="AQ855" s="1"/>
      <c r="AR855" s="1"/>
      <c r="AS855" s="1"/>
      <c r="AT855" s="1"/>
      <c r="AU855" s="1"/>
    </row>
    <row r="856" spans="1:47" ht="18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6"/>
      <c r="AO856" s="5"/>
      <c r="AP856" s="1"/>
      <c r="AQ856" s="1"/>
      <c r="AR856" s="1"/>
      <c r="AS856" s="1"/>
      <c r="AT856" s="1"/>
      <c r="AU856" s="1"/>
    </row>
    <row r="857" spans="1:47" ht="18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6"/>
      <c r="AO857" s="5"/>
      <c r="AP857" s="1"/>
      <c r="AQ857" s="1"/>
      <c r="AR857" s="1"/>
      <c r="AS857" s="1"/>
      <c r="AT857" s="1"/>
      <c r="AU857" s="1"/>
    </row>
    <row r="858" spans="1:47" ht="18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6"/>
      <c r="AO858" s="5"/>
      <c r="AP858" s="1"/>
      <c r="AQ858" s="1"/>
      <c r="AR858" s="1"/>
      <c r="AS858" s="1"/>
      <c r="AT858" s="1"/>
      <c r="AU858" s="1"/>
    </row>
    <row r="859" spans="1:47" ht="18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6"/>
      <c r="AO859" s="5"/>
      <c r="AP859" s="1"/>
      <c r="AQ859" s="1"/>
      <c r="AR859" s="1"/>
      <c r="AS859" s="1"/>
      <c r="AT859" s="1"/>
      <c r="AU859" s="1"/>
    </row>
    <row r="860" spans="1:47" ht="18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6"/>
      <c r="AO860" s="5"/>
      <c r="AP860" s="1"/>
      <c r="AQ860" s="1"/>
      <c r="AR860" s="1"/>
      <c r="AS860" s="1"/>
      <c r="AT860" s="1"/>
      <c r="AU860" s="1"/>
    </row>
    <row r="861" spans="1:47" ht="18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6"/>
      <c r="AO861" s="5"/>
      <c r="AP861" s="1"/>
      <c r="AQ861" s="1"/>
      <c r="AR861" s="1"/>
      <c r="AS861" s="1"/>
      <c r="AT861" s="1"/>
      <c r="AU861" s="1"/>
    </row>
    <row r="862" spans="1:47" ht="18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6"/>
      <c r="AO862" s="5"/>
      <c r="AP862" s="1"/>
      <c r="AQ862" s="1"/>
      <c r="AR862" s="1"/>
      <c r="AS862" s="1"/>
      <c r="AT862" s="1"/>
      <c r="AU862" s="1"/>
    </row>
    <row r="863" spans="1:47" ht="18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6"/>
      <c r="AO863" s="5"/>
      <c r="AP863" s="1"/>
      <c r="AQ863" s="1"/>
      <c r="AR863" s="1"/>
      <c r="AS863" s="1"/>
      <c r="AT863" s="1"/>
      <c r="AU863" s="1"/>
    </row>
    <row r="864" spans="1:47" ht="18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6"/>
      <c r="AO864" s="5"/>
      <c r="AP864" s="1"/>
      <c r="AQ864" s="1"/>
      <c r="AR864" s="1"/>
      <c r="AS864" s="1"/>
      <c r="AT864" s="1"/>
      <c r="AU864" s="1"/>
    </row>
    <row r="865" spans="1:47" ht="18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6"/>
      <c r="AO865" s="5"/>
      <c r="AP865" s="1"/>
      <c r="AQ865" s="1"/>
      <c r="AR865" s="1"/>
      <c r="AS865" s="1"/>
      <c r="AT865" s="1"/>
      <c r="AU865" s="1"/>
    </row>
    <row r="866" spans="1:47" ht="18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6"/>
      <c r="AO866" s="5"/>
      <c r="AP866" s="1"/>
      <c r="AQ866" s="1"/>
      <c r="AR866" s="1"/>
      <c r="AS866" s="1"/>
      <c r="AT866" s="1"/>
      <c r="AU866" s="1"/>
    </row>
    <row r="867" spans="1:47" ht="18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6"/>
      <c r="AO867" s="5"/>
      <c r="AP867" s="1"/>
      <c r="AQ867" s="1"/>
      <c r="AR867" s="1"/>
      <c r="AS867" s="1"/>
      <c r="AT867" s="1"/>
      <c r="AU867" s="1"/>
    </row>
    <row r="868" spans="1:47" ht="18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6"/>
      <c r="AO868" s="5"/>
      <c r="AP868" s="1"/>
      <c r="AQ868" s="1"/>
      <c r="AR868" s="1"/>
      <c r="AS868" s="1"/>
      <c r="AT868" s="1"/>
      <c r="AU868" s="1"/>
    </row>
    <row r="869" spans="1:47" ht="18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6"/>
      <c r="AO869" s="5"/>
      <c r="AP869" s="1"/>
      <c r="AQ869" s="1"/>
      <c r="AR869" s="1"/>
      <c r="AS869" s="1"/>
      <c r="AT869" s="1"/>
      <c r="AU869" s="1"/>
    </row>
    <row r="870" spans="1:47" ht="18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6"/>
      <c r="AO870" s="5"/>
      <c r="AP870" s="1"/>
      <c r="AQ870" s="1"/>
      <c r="AR870" s="1"/>
      <c r="AS870" s="1"/>
      <c r="AT870" s="1"/>
      <c r="AU870" s="1"/>
    </row>
    <row r="871" spans="1:47" ht="18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6"/>
      <c r="AO871" s="5"/>
      <c r="AP871" s="1"/>
      <c r="AQ871" s="1"/>
      <c r="AR871" s="1"/>
      <c r="AS871" s="1"/>
      <c r="AT871" s="1"/>
      <c r="AU871" s="1"/>
    </row>
    <row r="872" spans="1:47" ht="18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6"/>
      <c r="AO872" s="5"/>
      <c r="AP872" s="1"/>
      <c r="AQ872" s="1"/>
      <c r="AR872" s="1"/>
      <c r="AS872" s="1"/>
      <c r="AT872" s="1"/>
      <c r="AU872" s="1"/>
    </row>
    <row r="873" spans="1:47" ht="18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6"/>
      <c r="AO873" s="5"/>
      <c r="AP873" s="1"/>
      <c r="AQ873" s="1"/>
      <c r="AR873" s="1"/>
      <c r="AS873" s="1"/>
      <c r="AT873" s="1"/>
      <c r="AU873" s="1"/>
    </row>
    <row r="874" spans="1:47" ht="18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6"/>
      <c r="AO874" s="5"/>
      <c r="AP874" s="1"/>
      <c r="AQ874" s="1"/>
      <c r="AR874" s="1"/>
      <c r="AS874" s="1"/>
      <c r="AT874" s="1"/>
      <c r="AU874" s="1"/>
    </row>
    <row r="875" spans="1:47" ht="18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6"/>
      <c r="AO875" s="5"/>
      <c r="AP875" s="1"/>
      <c r="AQ875" s="1"/>
      <c r="AR875" s="1"/>
      <c r="AS875" s="1"/>
      <c r="AT875" s="1"/>
      <c r="AU875" s="1"/>
    </row>
    <row r="876" spans="1:47" ht="18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6"/>
      <c r="AO876" s="5"/>
      <c r="AP876" s="1"/>
      <c r="AQ876" s="1"/>
      <c r="AR876" s="1"/>
      <c r="AS876" s="1"/>
      <c r="AT876" s="1"/>
      <c r="AU876" s="1"/>
    </row>
    <row r="877" spans="1:47" ht="18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6"/>
      <c r="AO877" s="5"/>
      <c r="AP877" s="1"/>
      <c r="AQ877" s="1"/>
      <c r="AR877" s="1"/>
      <c r="AS877" s="1"/>
      <c r="AT877" s="1"/>
      <c r="AU877" s="1"/>
    </row>
    <row r="878" spans="1:47" ht="18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6"/>
      <c r="AO878" s="5"/>
      <c r="AP878" s="1"/>
      <c r="AQ878" s="1"/>
      <c r="AR878" s="1"/>
      <c r="AS878" s="1"/>
      <c r="AT878" s="1"/>
      <c r="AU878" s="1"/>
    </row>
    <row r="879" spans="1:47" ht="18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6"/>
      <c r="AO879" s="5"/>
      <c r="AP879" s="1"/>
      <c r="AQ879" s="1"/>
      <c r="AR879" s="1"/>
      <c r="AS879" s="1"/>
      <c r="AT879" s="1"/>
      <c r="AU879" s="1"/>
    </row>
    <row r="880" spans="1:47" ht="18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6"/>
      <c r="AO880" s="5"/>
      <c r="AP880" s="1"/>
      <c r="AQ880" s="1"/>
      <c r="AR880" s="1"/>
      <c r="AS880" s="1"/>
      <c r="AT880" s="1"/>
      <c r="AU880" s="1"/>
    </row>
    <row r="881" spans="1:47" ht="18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6"/>
      <c r="AO881" s="5"/>
      <c r="AP881" s="1"/>
      <c r="AQ881" s="1"/>
      <c r="AR881" s="1"/>
      <c r="AS881" s="1"/>
      <c r="AT881" s="1"/>
      <c r="AU881" s="1"/>
    </row>
    <row r="882" spans="1:47" ht="18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6"/>
      <c r="AO882" s="5"/>
      <c r="AP882" s="1"/>
      <c r="AQ882" s="1"/>
      <c r="AR882" s="1"/>
      <c r="AS882" s="1"/>
      <c r="AT882" s="1"/>
      <c r="AU882" s="1"/>
    </row>
    <row r="883" spans="1:47" ht="18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6"/>
      <c r="AO883" s="5"/>
      <c r="AP883" s="1"/>
      <c r="AQ883" s="1"/>
      <c r="AR883" s="1"/>
      <c r="AS883" s="1"/>
      <c r="AT883" s="1"/>
      <c r="AU883" s="1"/>
    </row>
    <row r="884" spans="1:47" ht="18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6"/>
      <c r="AO884" s="5"/>
      <c r="AP884" s="1"/>
      <c r="AQ884" s="1"/>
      <c r="AR884" s="1"/>
      <c r="AS884" s="1"/>
      <c r="AT884" s="1"/>
      <c r="AU884" s="1"/>
    </row>
    <row r="885" spans="1:47" ht="18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6"/>
      <c r="AO885" s="5"/>
      <c r="AP885" s="1"/>
      <c r="AQ885" s="1"/>
      <c r="AR885" s="1"/>
      <c r="AS885" s="1"/>
      <c r="AT885" s="1"/>
      <c r="AU885" s="1"/>
    </row>
    <row r="886" spans="1:47" ht="18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6"/>
      <c r="AO886" s="5"/>
      <c r="AP886" s="1"/>
      <c r="AQ886" s="1"/>
      <c r="AR886" s="1"/>
      <c r="AS886" s="1"/>
      <c r="AT886" s="1"/>
      <c r="AU886" s="1"/>
    </row>
    <row r="887" spans="1:47" ht="18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6"/>
      <c r="AO887" s="5"/>
      <c r="AP887" s="1"/>
      <c r="AQ887" s="1"/>
      <c r="AR887" s="1"/>
      <c r="AS887" s="1"/>
      <c r="AT887" s="1"/>
      <c r="AU887" s="1"/>
    </row>
    <row r="888" spans="1:47" ht="18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6"/>
      <c r="AO888" s="5"/>
      <c r="AP888" s="1"/>
      <c r="AQ888" s="1"/>
      <c r="AR888" s="1"/>
      <c r="AS888" s="1"/>
      <c r="AT888" s="1"/>
      <c r="AU888" s="1"/>
    </row>
    <row r="889" spans="1:47" ht="18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6"/>
      <c r="AO889" s="5"/>
      <c r="AP889" s="1"/>
      <c r="AQ889" s="1"/>
      <c r="AR889" s="1"/>
      <c r="AS889" s="1"/>
      <c r="AT889" s="1"/>
      <c r="AU889" s="1"/>
    </row>
    <row r="890" spans="1:47" ht="18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6"/>
      <c r="AO890" s="5"/>
      <c r="AP890" s="1"/>
      <c r="AQ890" s="1"/>
      <c r="AR890" s="1"/>
      <c r="AS890" s="1"/>
      <c r="AT890" s="1"/>
      <c r="AU890" s="1"/>
    </row>
    <row r="891" spans="1:47" ht="18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6"/>
      <c r="AO891" s="5"/>
      <c r="AP891" s="1"/>
      <c r="AQ891" s="1"/>
      <c r="AR891" s="1"/>
      <c r="AS891" s="1"/>
      <c r="AT891" s="1"/>
      <c r="AU891" s="1"/>
    </row>
    <row r="892" spans="1:47" ht="18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6"/>
      <c r="AO892" s="5"/>
      <c r="AP892" s="1"/>
      <c r="AQ892" s="1"/>
      <c r="AR892" s="1"/>
      <c r="AS892" s="1"/>
      <c r="AT892" s="1"/>
      <c r="AU892" s="1"/>
    </row>
    <row r="893" spans="1:47" ht="18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6"/>
      <c r="AO893" s="5"/>
      <c r="AP893" s="1"/>
      <c r="AQ893" s="1"/>
      <c r="AR893" s="1"/>
      <c r="AS893" s="1"/>
      <c r="AT893" s="1"/>
      <c r="AU893" s="1"/>
    </row>
    <row r="894" spans="1:47" ht="18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6"/>
      <c r="AO894" s="5"/>
      <c r="AP894" s="1"/>
      <c r="AQ894" s="1"/>
      <c r="AR894" s="1"/>
      <c r="AS894" s="1"/>
      <c r="AT894" s="1"/>
      <c r="AU894" s="1"/>
    </row>
    <row r="895" spans="1:47" ht="18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6"/>
      <c r="AO895" s="5"/>
      <c r="AP895" s="1"/>
      <c r="AQ895" s="1"/>
      <c r="AR895" s="1"/>
      <c r="AS895" s="1"/>
      <c r="AT895" s="1"/>
      <c r="AU895" s="1"/>
    </row>
    <row r="896" spans="1:47" ht="18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6"/>
      <c r="AO896" s="5"/>
      <c r="AP896" s="1"/>
      <c r="AQ896" s="1"/>
      <c r="AR896" s="1"/>
      <c r="AS896" s="1"/>
      <c r="AT896" s="1"/>
      <c r="AU896" s="1"/>
    </row>
    <row r="897" spans="1:47" ht="18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6"/>
      <c r="AO897" s="5"/>
      <c r="AP897" s="1"/>
      <c r="AQ897" s="1"/>
      <c r="AR897" s="1"/>
      <c r="AS897" s="1"/>
      <c r="AT897" s="1"/>
      <c r="AU897" s="1"/>
    </row>
    <row r="898" spans="1:47" ht="18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6"/>
      <c r="AO898" s="5"/>
      <c r="AP898" s="1"/>
      <c r="AQ898" s="1"/>
      <c r="AR898" s="1"/>
      <c r="AS898" s="1"/>
      <c r="AT898" s="1"/>
      <c r="AU898" s="1"/>
    </row>
    <row r="899" spans="1:47" ht="18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6"/>
      <c r="AO899" s="5"/>
      <c r="AP899" s="1"/>
      <c r="AQ899" s="1"/>
      <c r="AR899" s="1"/>
      <c r="AS899" s="1"/>
      <c r="AT899" s="1"/>
      <c r="AU899" s="1"/>
    </row>
    <row r="900" spans="1:47" ht="18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6"/>
      <c r="AO900" s="5"/>
      <c r="AP900" s="1"/>
      <c r="AQ900" s="1"/>
      <c r="AR900" s="1"/>
      <c r="AS900" s="1"/>
      <c r="AT900" s="1"/>
      <c r="AU900" s="1"/>
    </row>
    <row r="901" spans="1:47" ht="18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6"/>
      <c r="AO901" s="5"/>
      <c r="AP901" s="1"/>
      <c r="AQ901" s="1"/>
      <c r="AR901" s="1"/>
      <c r="AS901" s="1"/>
      <c r="AT901" s="1"/>
      <c r="AU901" s="1"/>
    </row>
    <row r="902" spans="1:47" ht="18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6"/>
      <c r="AO902" s="5"/>
      <c r="AP902" s="1"/>
      <c r="AQ902" s="1"/>
      <c r="AR902" s="1"/>
      <c r="AS902" s="1"/>
      <c r="AT902" s="1"/>
      <c r="AU902" s="1"/>
    </row>
    <row r="903" spans="1:47" ht="18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6"/>
      <c r="AO903" s="5"/>
      <c r="AP903" s="1"/>
      <c r="AQ903" s="1"/>
      <c r="AR903" s="1"/>
      <c r="AS903" s="1"/>
      <c r="AT903" s="1"/>
      <c r="AU903" s="1"/>
    </row>
    <row r="904" spans="1:47" ht="18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6"/>
      <c r="AO904" s="5"/>
      <c r="AP904" s="1"/>
      <c r="AQ904" s="1"/>
      <c r="AR904" s="1"/>
      <c r="AS904" s="1"/>
      <c r="AT904" s="1"/>
      <c r="AU904" s="1"/>
    </row>
    <row r="905" spans="1:47" ht="18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6"/>
      <c r="AO905" s="5"/>
      <c r="AP905" s="1"/>
      <c r="AQ905" s="1"/>
      <c r="AR905" s="1"/>
      <c r="AS905" s="1"/>
      <c r="AT905" s="1"/>
      <c r="AU905" s="1"/>
    </row>
    <row r="906" spans="1:47" ht="18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6"/>
      <c r="AO906" s="5"/>
      <c r="AP906" s="1"/>
      <c r="AQ906" s="1"/>
      <c r="AR906" s="1"/>
      <c r="AS906" s="1"/>
      <c r="AT906" s="1"/>
      <c r="AU906" s="1"/>
    </row>
    <row r="907" spans="1:47" ht="18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6"/>
      <c r="AO907" s="5"/>
      <c r="AP907" s="1"/>
      <c r="AQ907" s="1"/>
      <c r="AR907" s="1"/>
      <c r="AS907" s="1"/>
      <c r="AT907" s="1"/>
      <c r="AU907" s="1"/>
    </row>
    <row r="908" spans="1:47" ht="18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6"/>
      <c r="AO908" s="5"/>
      <c r="AP908" s="1"/>
      <c r="AQ908" s="1"/>
      <c r="AR908" s="1"/>
      <c r="AS908" s="1"/>
      <c r="AT908" s="1"/>
      <c r="AU908" s="1"/>
    </row>
    <row r="909" spans="1:47" ht="18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6"/>
      <c r="AO909" s="5"/>
      <c r="AP909" s="1"/>
      <c r="AQ909" s="1"/>
      <c r="AR909" s="1"/>
      <c r="AS909" s="1"/>
      <c r="AT909" s="1"/>
      <c r="AU909" s="1"/>
    </row>
    <row r="910" spans="1:47" ht="18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6"/>
      <c r="AO910" s="5"/>
      <c r="AP910" s="1"/>
      <c r="AQ910" s="1"/>
      <c r="AR910" s="1"/>
      <c r="AS910" s="1"/>
      <c r="AT910" s="1"/>
      <c r="AU910" s="1"/>
    </row>
    <row r="911" spans="1:47" ht="18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6"/>
      <c r="AO911" s="5"/>
      <c r="AP911" s="1"/>
      <c r="AQ911" s="1"/>
      <c r="AR911" s="1"/>
      <c r="AS911" s="1"/>
      <c r="AT911" s="1"/>
      <c r="AU911" s="1"/>
    </row>
    <row r="912" spans="1:47" ht="18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6"/>
      <c r="AO912" s="5"/>
      <c r="AP912" s="1"/>
      <c r="AQ912" s="1"/>
      <c r="AR912" s="1"/>
      <c r="AS912" s="1"/>
      <c r="AT912" s="1"/>
      <c r="AU912" s="1"/>
    </row>
    <row r="913" spans="1:47" ht="18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6"/>
      <c r="AO913" s="5"/>
      <c r="AP913" s="1"/>
      <c r="AQ913" s="1"/>
      <c r="AR913" s="1"/>
      <c r="AS913" s="1"/>
      <c r="AT913" s="1"/>
      <c r="AU913" s="1"/>
    </row>
    <row r="914" spans="1:47" ht="18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6"/>
      <c r="AO914" s="5"/>
      <c r="AP914" s="1"/>
      <c r="AQ914" s="1"/>
      <c r="AR914" s="1"/>
      <c r="AS914" s="1"/>
      <c r="AT914" s="1"/>
      <c r="AU914" s="1"/>
    </row>
    <row r="915" spans="1:47" ht="18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6"/>
      <c r="AO915" s="5"/>
      <c r="AP915" s="1"/>
      <c r="AQ915" s="1"/>
      <c r="AR915" s="1"/>
      <c r="AS915" s="1"/>
      <c r="AT915" s="1"/>
      <c r="AU915" s="1"/>
    </row>
    <row r="916" spans="1:47" ht="18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6"/>
      <c r="AO916" s="5"/>
      <c r="AP916" s="1"/>
      <c r="AQ916" s="1"/>
      <c r="AR916" s="1"/>
      <c r="AS916" s="1"/>
      <c r="AT916" s="1"/>
      <c r="AU916" s="1"/>
    </row>
    <row r="917" spans="1:47" ht="18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6"/>
      <c r="AO917" s="5"/>
      <c r="AP917" s="1"/>
      <c r="AQ917" s="1"/>
      <c r="AR917" s="1"/>
      <c r="AS917" s="1"/>
      <c r="AT917" s="1"/>
      <c r="AU917" s="1"/>
    </row>
    <row r="918" spans="1:47" ht="18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6"/>
      <c r="AO918" s="5"/>
      <c r="AP918" s="1"/>
      <c r="AQ918" s="1"/>
      <c r="AR918" s="1"/>
      <c r="AS918" s="1"/>
      <c r="AT918" s="1"/>
      <c r="AU918" s="1"/>
    </row>
    <row r="919" spans="1:47" ht="18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6"/>
      <c r="AO919" s="5"/>
      <c r="AP919" s="1"/>
      <c r="AQ919" s="1"/>
      <c r="AR919" s="1"/>
      <c r="AS919" s="1"/>
      <c r="AT919" s="1"/>
      <c r="AU919" s="1"/>
    </row>
    <row r="920" spans="1:47" ht="18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6"/>
      <c r="AO920" s="5"/>
      <c r="AP920" s="1"/>
      <c r="AQ920" s="1"/>
      <c r="AR920" s="1"/>
      <c r="AS920" s="1"/>
      <c r="AT920" s="1"/>
      <c r="AU920" s="1"/>
    </row>
    <row r="921" spans="1:47" ht="18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6"/>
      <c r="AO921" s="5"/>
      <c r="AP921" s="1"/>
      <c r="AQ921" s="1"/>
      <c r="AR921" s="1"/>
      <c r="AS921" s="1"/>
      <c r="AT921" s="1"/>
      <c r="AU921" s="1"/>
    </row>
    <row r="922" spans="1:47" ht="18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6"/>
      <c r="AO922" s="5"/>
      <c r="AP922" s="1"/>
      <c r="AQ922" s="1"/>
      <c r="AR922" s="1"/>
      <c r="AS922" s="1"/>
      <c r="AT922" s="1"/>
      <c r="AU922" s="1"/>
    </row>
    <row r="923" spans="1:47" ht="18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6"/>
      <c r="AO923" s="5"/>
      <c r="AP923" s="1"/>
      <c r="AQ923" s="1"/>
      <c r="AR923" s="1"/>
      <c r="AS923" s="1"/>
      <c r="AT923" s="1"/>
      <c r="AU923" s="1"/>
    </row>
    <row r="924" spans="1:47" ht="18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6"/>
      <c r="AO924" s="5"/>
      <c r="AP924" s="1"/>
      <c r="AQ924" s="1"/>
      <c r="AR924" s="1"/>
      <c r="AS924" s="1"/>
      <c r="AT924" s="1"/>
      <c r="AU924" s="1"/>
    </row>
    <row r="925" spans="1:47" ht="18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6"/>
      <c r="AO925" s="5"/>
      <c r="AP925" s="1"/>
      <c r="AQ925" s="1"/>
      <c r="AR925" s="1"/>
      <c r="AS925" s="1"/>
      <c r="AT925" s="1"/>
      <c r="AU925" s="1"/>
    </row>
    <row r="926" spans="1:47" ht="18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6"/>
      <c r="AO926" s="5"/>
      <c r="AP926" s="1"/>
      <c r="AQ926" s="1"/>
      <c r="AR926" s="1"/>
      <c r="AS926" s="1"/>
      <c r="AT926" s="1"/>
      <c r="AU926" s="1"/>
    </row>
    <row r="927" spans="1:47" ht="18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6"/>
      <c r="AO927" s="5"/>
      <c r="AP927" s="1"/>
      <c r="AQ927" s="1"/>
      <c r="AR927" s="1"/>
      <c r="AS927" s="1"/>
      <c r="AT927" s="1"/>
      <c r="AU927" s="1"/>
    </row>
    <row r="928" spans="1:47" ht="18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6"/>
      <c r="AO928" s="5"/>
      <c r="AP928" s="1"/>
      <c r="AQ928" s="1"/>
      <c r="AR928" s="1"/>
      <c r="AS928" s="1"/>
      <c r="AT928" s="1"/>
      <c r="AU928" s="1"/>
    </row>
    <row r="929" spans="1:47" ht="18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6"/>
      <c r="AO929" s="5"/>
      <c r="AP929" s="1"/>
      <c r="AQ929" s="1"/>
      <c r="AR929" s="1"/>
      <c r="AS929" s="1"/>
      <c r="AT929" s="1"/>
      <c r="AU929" s="1"/>
    </row>
    <row r="930" spans="1:47" ht="18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6"/>
      <c r="AO930" s="5"/>
      <c r="AP930" s="1"/>
      <c r="AQ930" s="1"/>
      <c r="AR930" s="1"/>
      <c r="AS930" s="1"/>
      <c r="AT930" s="1"/>
      <c r="AU930" s="1"/>
    </row>
    <row r="931" spans="1:47" ht="18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6"/>
      <c r="AO931" s="5"/>
      <c r="AP931" s="1"/>
      <c r="AQ931" s="1"/>
      <c r="AR931" s="1"/>
      <c r="AS931" s="1"/>
      <c r="AT931" s="1"/>
      <c r="AU931" s="1"/>
    </row>
    <row r="932" spans="1:47" ht="18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6"/>
      <c r="AO932" s="5"/>
      <c r="AP932" s="1"/>
      <c r="AQ932" s="1"/>
      <c r="AR932" s="1"/>
      <c r="AS932" s="1"/>
      <c r="AT932" s="1"/>
      <c r="AU932" s="1"/>
    </row>
    <row r="933" spans="1:47" ht="18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6"/>
      <c r="AO933" s="5"/>
      <c r="AP933" s="1"/>
      <c r="AQ933" s="1"/>
      <c r="AR933" s="1"/>
      <c r="AS933" s="1"/>
      <c r="AT933" s="1"/>
      <c r="AU933" s="1"/>
    </row>
    <row r="934" spans="1:47" ht="18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6"/>
      <c r="AO934" s="5"/>
      <c r="AP934" s="1"/>
      <c r="AQ934" s="1"/>
      <c r="AR934" s="1"/>
      <c r="AS934" s="1"/>
      <c r="AT934" s="1"/>
      <c r="AU934" s="1"/>
    </row>
    <row r="935" spans="1:47" ht="18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6"/>
      <c r="AO935" s="5"/>
      <c r="AP935" s="1"/>
      <c r="AQ935" s="1"/>
      <c r="AR935" s="1"/>
      <c r="AS935" s="1"/>
      <c r="AT935" s="1"/>
      <c r="AU935" s="1"/>
    </row>
    <row r="936" spans="1:47" ht="18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6"/>
      <c r="AO936" s="5"/>
      <c r="AP936" s="1"/>
      <c r="AQ936" s="1"/>
      <c r="AR936" s="1"/>
      <c r="AS936" s="1"/>
      <c r="AT936" s="1"/>
      <c r="AU936" s="1"/>
    </row>
    <row r="937" spans="1:47" ht="18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6"/>
      <c r="AO937" s="5"/>
      <c r="AP937" s="1"/>
      <c r="AQ937" s="1"/>
      <c r="AR937" s="1"/>
      <c r="AS937" s="1"/>
      <c r="AT937" s="1"/>
      <c r="AU937" s="1"/>
    </row>
    <row r="938" spans="1:47" ht="18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6"/>
      <c r="AO938" s="5"/>
      <c r="AP938" s="1"/>
      <c r="AQ938" s="1"/>
      <c r="AR938" s="1"/>
      <c r="AS938" s="1"/>
      <c r="AT938" s="1"/>
      <c r="AU938" s="1"/>
    </row>
    <row r="939" spans="1:47" ht="18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6"/>
      <c r="AO939" s="5"/>
      <c r="AP939" s="1"/>
      <c r="AQ939" s="1"/>
      <c r="AR939" s="1"/>
      <c r="AS939" s="1"/>
      <c r="AT939" s="1"/>
      <c r="AU939" s="1"/>
    </row>
    <row r="940" spans="1:47" ht="18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6"/>
      <c r="AO940" s="5"/>
      <c r="AP940" s="1"/>
      <c r="AQ940" s="1"/>
      <c r="AR940" s="1"/>
      <c r="AS940" s="1"/>
      <c r="AT940" s="1"/>
      <c r="AU940" s="1"/>
    </row>
    <row r="941" spans="1:47" ht="18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6"/>
      <c r="AO941" s="5"/>
      <c r="AP941" s="1"/>
      <c r="AQ941" s="1"/>
      <c r="AR941" s="1"/>
      <c r="AS941" s="1"/>
      <c r="AT941" s="1"/>
      <c r="AU941" s="1"/>
    </row>
    <row r="942" spans="1:47" ht="18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6"/>
      <c r="AO942" s="5"/>
      <c r="AP942" s="1"/>
      <c r="AQ942" s="1"/>
      <c r="AR942" s="1"/>
      <c r="AS942" s="1"/>
      <c r="AT942" s="1"/>
      <c r="AU942" s="1"/>
    </row>
    <row r="943" spans="1:47" ht="18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6"/>
      <c r="AO943" s="5"/>
      <c r="AP943" s="1"/>
      <c r="AQ943" s="1"/>
      <c r="AR943" s="1"/>
      <c r="AS943" s="1"/>
      <c r="AT943" s="1"/>
      <c r="AU943" s="1"/>
    </row>
    <row r="944" spans="1:47" ht="18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6"/>
      <c r="AO944" s="5"/>
      <c r="AP944" s="1"/>
      <c r="AQ944" s="1"/>
      <c r="AR944" s="1"/>
      <c r="AS944" s="1"/>
      <c r="AT944" s="1"/>
      <c r="AU944" s="1"/>
    </row>
    <row r="945" spans="1:47" ht="18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6"/>
      <c r="AO945" s="5"/>
      <c r="AP945" s="1"/>
      <c r="AQ945" s="1"/>
      <c r="AR945" s="1"/>
      <c r="AS945" s="1"/>
      <c r="AT945" s="1"/>
      <c r="AU945" s="1"/>
    </row>
    <row r="946" spans="1:47" ht="18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6"/>
      <c r="AO946" s="5"/>
      <c r="AP946" s="1"/>
      <c r="AQ946" s="1"/>
      <c r="AR946" s="1"/>
      <c r="AS946" s="1"/>
      <c r="AT946" s="1"/>
      <c r="AU946" s="1"/>
    </row>
    <row r="947" spans="1:47" ht="18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6"/>
      <c r="AO947" s="5"/>
      <c r="AP947" s="1"/>
      <c r="AQ947" s="1"/>
      <c r="AR947" s="1"/>
      <c r="AS947" s="1"/>
      <c r="AT947" s="1"/>
      <c r="AU947" s="1"/>
    </row>
    <row r="948" spans="1:47" ht="18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6"/>
      <c r="AO948" s="5"/>
      <c r="AP948" s="1"/>
      <c r="AQ948" s="1"/>
      <c r="AR948" s="1"/>
      <c r="AS948" s="1"/>
      <c r="AT948" s="1"/>
      <c r="AU948" s="1"/>
    </row>
    <row r="949" spans="1:47" ht="18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6"/>
      <c r="AO949" s="5"/>
      <c r="AP949" s="1"/>
      <c r="AQ949" s="1"/>
      <c r="AR949" s="1"/>
      <c r="AS949" s="1"/>
      <c r="AT949" s="1"/>
      <c r="AU949" s="1"/>
    </row>
    <row r="950" spans="1:47" ht="18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6"/>
      <c r="AO950" s="5"/>
      <c r="AP950" s="1"/>
      <c r="AQ950" s="1"/>
      <c r="AR950" s="1"/>
      <c r="AS950" s="1"/>
      <c r="AT950" s="1"/>
      <c r="AU950" s="1"/>
    </row>
    <row r="951" spans="1:47" ht="18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6"/>
      <c r="AO951" s="5"/>
      <c r="AP951" s="1"/>
      <c r="AQ951" s="1"/>
      <c r="AR951" s="1"/>
      <c r="AS951" s="1"/>
      <c r="AT951" s="1"/>
      <c r="AU951" s="1"/>
    </row>
    <row r="952" spans="1:47" ht="18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6"/>
      <c r="AO952" s="5"/>
      <c r="AP952" s="1"/>
      <c r="AQ952" s="1"/>
      <c r="AR952" s="1"/>
      <c r="AS952" s="1"/>
      <c r="AT952" s="1"/>
      <c r="AU952" s="1"/>
    </row>
    <row r="953" spans="1:47" ht="18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6"/>
      <c r="AO953" s="5"/>
      <c r="AP953" s="1"/>
      <c r="AQ953" s="1"/>
      <c r="AR953" s="1"/>
      <c r="AS953" s="1"/>
      <c r="AT953" s="1"/>
      <c r="AU953" s="1"/>
    </row>
    <row r="954" spans="1:47" ht="18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6"/>
      <c r="AO954" s="5"/>
      <c r="AP954" s="1"/>
      <c r="AQ954" s="1"/>
      <c r="AR954" s="1"/>
      <c r="AS954" s="1"/>
      <c r="AT954" s="1"/>
      <c r="AU954" s="1"/>
    </row>
    <row r="955" spans="1:47" ht="18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6"/>
      <c r="AO955" s="5"/>
      <c r="AP955" s="1"/>
      <c r="AQ955" s="1"/>
      <c r="AR955" s="1"/>
      <c r="AS955" s="1"/>
      <c r="AT955" s="1"/>
      <c r="AU955" s="1"/>
    </row>
    <row r="956" spans="1:47" ht="18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6"/>
      <c r="AO956" s="5"/>
      <c r="AP956" s="1"/>
      <c r="AQ956" s="1"/>
      <c r="AR956" s="1"/>
      <c r="AS956" s="1"/>
      <c r="AT956" s="1"/>
      <c r="AU956" s="1"/>
    </row>
    <row r="957" spans="1:47" ht="18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6"/>
      <c r="AO957" s="5"/>
      <c r="AP957" s="1"/>
      <c r="AQ957" s="1"/>
      <c r="AR957" s="1"/>
      <c r="AS957" s="1"/>
      <c r="AT957" s="1"/>
      <c r="AU957" s="1"/>
    </row>
    <row r="958" spans="1:47" ht="18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6"/>
      <c r="AO958" s="5"/>
      <c r="AP958" s="1"/>
      <c r="AQ958" s="1"/>
      <c r="AR958" s="1"/>
      <c r="AS958" s="1"/>
      <c r="AT958" s="1"/>
      <c r="AU958" s="1"/>
    </row>
    <row r="959" spans="1:47" ht="18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6"/>
      <c r="AO959" s="5"/>
      <c r="AP959" s="1"/>
      <c r="AQ959" s="1"/>
      <c r="AR959" s="1"/>
      <c r="AS959" s="1"/>
      <c r="AT959" s="1"/>
      <c r="AU959" s="1"/>
    </row>
    <row r="960" spans="1:47" ht="18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6"/>
      <c r="AO960" s="5"/>
      <c r="AP960" s="1"/>
      <c r="AQ960" s="1"/>
      <c r="AR960" s="1"/>
      <c r="AS960" s="1"/>
      <c r="AT960" s="1"/>
      <c r="AU960" s="1"/>
    </row>
    <row r="961" spans="1:47" ht="18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6"/>
      <c r="AO961" s="5"/>
      <c r="AP961" s="1"/>
      <c r="AQ961" s="1"/>
      <c r="AR961" s="1"/>
      <c r="AS961" s="1"/>
      <c r="AT961" s="1"/>
      <c r="AU961" s="1"/>
    </row>
    <row r="962" spans="1:47" ht="18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6"/>
      <c r="AO962" s="5"/>
      <c r="AP962" s="1"/>
      <c r="AQ962" s="1"/>
      <c r="AR962" s="1"/>
      <c r="AS962" s="1"/>
      <c r="AT962" s="1"/>
      <c r="AU962" s="1"/>
    </row>
    <row r="963" spans="1:47" ht="18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6"/>
      <c r="AO963" s="5"/>
      <c r="AP963" s="1"/>
      <c r="AQ963" s="1"/>
      <c r="AR963" s="1"/>
      <c r="AS963" s="1"/>
      <c r="AT963" s="1"/>
      <c r="AU963" s="1"/>
    </row>
    <row r="964" spans="1:47" ht="18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6"/>
      <c r="AO964" s="5"/>
      <c r="AP964" s="1"/>
      <c r="AQ964" s="1"/>
      <c r="AR964" s="1"/>
      <c r="AS964" s="1"/>
      <c r="AT964" s="1"/>
      <c r="AU964" s="1"/>
    </row>
    <row r="965" spans="1:47" ht="18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6"/>
      <c r="AO965" s="5"/>
      <c r="AP965" s="1"/>
      <c r="AQ965" s="1"/>
      <c r="AR965" s="1"/>
      <c r="AS965" s="1"/>
      <c r="AT965" s="1"/>
      <c r="AU965" s="1"/>
    </row>
    <row r="966" spans="1:47" ht="18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6"/>
      <c r="AO966" s="5"/>
      <c r="AP966" s="1"/>
      <c r="AQ966" s="1"/>
      <c r="AR966" s="1"/>
      <c r="AS966" s="1"/>
      <c r="AT966" s="1"/>
      <c r="AU966" s="1"/>
    </row>
    <row r="967" spans="1:47" ht="18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6"/>
      <c r="AO967" s="5"/>
      <c r="AP967" s="1"/>
      <c r="AQ967" s="1"/>
      <c r="AR967" s="1"/>
      <c r="AS967" s="1"/>
      <c r="AT967" s="1"/>
      <c r="AU967" s="1"/>
    </row>
    <row r="968" spans="1:47" ht="18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6"/>
      <c r="AO968" s="5"/>
      <c r="AP968" s="1"/>
      <c r="AQ968" s="1"/>
      <c r="AR968" s="1"/>
      <c r="AS968" s="1"/>
      <c r="AT968" s="1"/>
      <c r="AU968" s="1"/>
    </row>
    <row r="969" spans="1:47" ht="18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6"/>
      <c r="AO969" s="5"/>
      <c r="AP969" s="1"/>
      <c r="AQ969" s="1"/>
      <c r="AR969" s="1"/>
      <c r="AS969" s="1"/>
      <c r="AT969" s="1"/>
      <c r="AU969" s="1"/>
    </row>
    <row r="970" spans="1:47" ht="18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6"/>
      <c r="AO970" s="5"/>
      <c r="AP970" s="1"/>
      <c r="AQ970" s="1"/>
      <c r="AR970" s="1"/>
      <c r="AS970" s="1"/>
      <c r="AT970" s="1"/>
      <c r="AU970" s="1"/>
    </row>
    <row r="971" spans="1:47" ht="18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6"/>
      <c r="AO971" s="5"/>
      <c r="AP971" s="1"/>
      <c r="AQ971" s="1"/>
      <c r="AR971" s="1"/>
      <c r="AS971" s="1"/>
      <c r="AT971" s="1"/>
      <c r="AU971" s="1"/>
    </row>
    <row r="972" spans="1:47" ht="18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6"/>
      <c r="AO972" s="5"/>
      <c r="AP972" s="1"/>
      <c r="AQ972" s="1"/>
      <c r="AR972" s="1"/>
      <c r="AS972" s="1"/>
      <c r="AT972" s="1"/>
      <c r="AU972" s="1"/>
    </row>
    <row r="973" spans="1:47" ht="18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6"/>
      <c r="AO973" s="5"/>
      <c r="AP973" s="1"/>
      <c r="AQ973" s="1"/>
      <c r="AR973" s="1"/>
      <c r="AS973" s="1"/>
      <c r="AT973" s="1"/>
      <c r="AU973" s="1"/>
    </row>
    <row r="974" spans="1:47" ht="18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6"/>
      <c r="AO974" s="5"/>
      <c r="AP974" s="1"/>
      <c r="AQ974" s="1"/>
      <c r="AR974" s="1"/>
      <c r="AS974" s="1"/>
      <c r="AT974" s="1"/>
      <c r="AU974" s="1"/>
    </row>
    <row r="975" spans="1:47" ht="18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6"/>
      <c r="AO975" s="5"/>
      <c r="AP975" s="1"/>
      <c r="AQ975" s="1"/>
      <c r="AR975" s="1"/>
      <c r="AS975" s="1"/>
      <c r="AT975" s="1"/>
      <c r="AU975" s="1"/>
    </row>
    <row r="976" spans="1:47" ht="18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6"/>
      <c r="AO976" s="5"/>
      <c r="AP976" s="1"/>
      <c r="AQ976" s="1"/>
      <c r="AR976" s="1"/>
      <c r="AS976" s="1"/>
      <c r="AT976" s="1"/>
      <c r="AU976" s="1"/>
    </row>
    <row r="977" spans="1:47" ht="18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6"/>
      <c r="AO977" s="5"/>
      <c r="AP977" s="1"/>
      <c r="AQ977" s="1"/>
      <c r="AR977" s="1"/>
      <c r="AS977" s="1"/>
      <c r="AT977" s="1"/>
      <c r="AU977" s="1"/>
    </row>
    <row r="978" spans="1:47" ht="15" customHeight="1"/>
    <row r="979" spans="1:47" ht="15" customHeight="1"/>
    <row r="980" spans="1:47" ht="15" customHeight="1"/>
    <row r="981" spans="1:47" ht="15" customHeight="1"/>
    <row r="982" spans="1:47" ht="15" customHeight="1"/>
    <row r="983" spans="1:47" ht="15" customHeight="1"/>
    <row r="984" spans="1:47" ht="15" customHeight="1"/>
    <row r="985" spans="1:47" ht="15" customHeight="1"/>
    <row r="986" spans="1:47" ht="15" customHeight="1"/>
    <row r="987" spans="1:47" ht="15" customHeight="1"/>
    <row r="988" spans="1:47" ht="15" customHeight="1"/>
  </sheetData>
  <mergeCells count="16">
    <mergeCell ref="AO10:AO11"/>
    <mergeCell ref="B10:B11"/>
    <mergeCell ref="C10:C11"/>
    <mergeCell ref="AN10:AN11"/>
    <mergeCell ref="D10:F10"/>
    <mergeCell ref="G10:I10"/>
    <mergeCell ref="J10:L10"/>
    <mergeCell ref="M10:O10"/>
    <mergeCell ref="V10:X10"/>
    <mergeCell ref="P10:R10"/>
    <mergeCell ref="S10:U10"/>
    <mergeCell ref="Y10:AA10"/>
    <mergeCell ref="AB10:AD10"/>
    <mergeCell ref="AE10:AG10"/>
    <mergeCell ref="AH10:AJ10"/>
    <mergeCell ref="AK10:AM10"/>
  </mergeCells>
  <phoneticPr fontId="14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421F-AA01-4798-8E5E-1AD058233668}">
  <dimension ref="A6:F39"/>
  <sheetViews>
    <sheetView tabSelected="1" topLeftCell="A10" zoomScale="80" zoomScaleNormal="80" workbookViewId="0">
      <selection activeCell="D13" sqref="D13"/>
    </sheetView>
  </sheetViews>
  <sheetFormatPr defaultColWidth="8.625" defaultRowHeight="14.25" customHeight="1"/>
  <cols>
    <col min="1" max="1" width="6" customWidth="1"/>
    <col min="2" max="2" width="30.375" customWidth="1"/>
    <col min="3" max="3" width="37.625" customWidth="1"/>
    <col min="4" max="4" width="14.375" customWidth="1"/>
    <col min="5" max="5" width="14.875" customWidth="1"/>
  </cols>
  <sheetData>
    <row r="6" spans="1:6" ht="15">
      <c r="A6" s="94"/>
      <c r="B6" s="94"/>
      <c r="C6" s="94"/>
      <c r="D6" s="94"/>
      <c r="E6" s="94"/>
      <c r="F6" s="94"/>
    </row>
    <row r="7" spans="1:6" ht="15">
      <c r="A7" s="94"/>
      <c r="B7" s="95" t="s">
        <v>0</v>
      </c>
      <c r="C7" s="96" t="s">
        <v>1</v>
      </c>
      <c r="D7" s="99"/>
      <c r="E7" s="99"/>
      <c r="F7" s="94"/>
    </row>
    <row r="8" spans="1:6" ht="15.95">
      <c r="A8" s="94"/>
      <c r="B8" s="98" t="s">
        <v>2</v>
      </c>
      <c r="C8" s="95" t="s">
        <v>78</v>
      </c>
      <c r="D8" s="99"/>
      <c r="E8" s="99"/>
      <c r="F8" s="94"/>
    </row>
    <row r="9" spans="1:6" ht="15">
      <c r="A9" s="94"/>
      <c r="B9" s="95" t="s">
        <v>4</v>
      </c>
      <c r="C9" s="95" t="s">
        <v>79</v>
      </c>
      <c r="D9" s="94"/>
      <c r="E9" s="94"/>
      <c r="F9" s="94"/>
    </row>
    <row r="10" spans="1:6" ht="15">
      <c r="A10" s="94"/>
      <c r="B10" s="94"/>
      <c r="C10" s="94"/>
      <c r="D10" s="94"/>
      <c r="E10" s="94"/>
      <c r="F10" s="94"/>
    </row>
    <row r="11" spans="1:6" ht="15">
      <c r="A11" s="94"/>
      <c r="B11" s="99" t="s">
        <v>106</v>
      </c>
      <c r="C11" s="94"/>
      <c r="D11" s="94"/>
      <c r="E11" s="94"/>
      <c r="F11" s="94"/>
    </row>
    <row r="12" spans="1:6" ht="17.25">
      <c r="A12" s="94"/>
      <c r="B12" s="228"/>
      <c r="C12" s="228"/>
      <c r="D12" s="228"/>
      <c r="E12" s="228"/>
      <c r="F12" s="94"/>
    </row>
    <row r="13" spans="1:6" ht="15">
      <c r="A13" s="227"/>
      <c r="B13" s="239" t="s">
        <v>107</v>
      </c>
      <c r="C13" s="240" t="s">
        <v>108</v>
      </c>
      <c r="D13" s="241" t="s">
        <v>109</v>
      </c>
      <c r="E13" s="242" t="s">
        <v>110</v>
      </c>
      <c r="F13" s="227"/>
    </row>
    <row r="14" spans="1:6" ht="15">
      <c r="A14" s="227"/>
      <c r="B14" s="229" t="s">
        <v>111</v>
      </c>
      <c r="C14" s="243" t="s">
        <v>112</v>
      </c>
      <c r="D14" s="246">
        <v>0.15</v>
      </c>
      <c r="E14" s="230"/>
      <c r="F14" s="227"/>
    </row>
    <row r="15" spans="1:6" ht="24.75">
      <c r="A15" s="227"/>
      <c r="B15" s="231" t="s">
        <v>113</v>
      </c>
      <c r="C15" s="244" t="s">
        <v>114</v>
      </c>
      <c r="D15" s="247">
        <v>0.15</v>
      </c>
      <c r="E15" s="232"/>
      <c r="F15" s="227"/>
    </row>
    <row r="16" spans="1:6" ht="15">
      <c r="A16" s="227"/>
      <c r="B16" s="231" t="s">
        <v>115</v>
      </c>
      <c r="C16" s="244" t="s">
        <v>116</v>
      </c>
      <c r="D16" s="247">
        <v>0.1</v>
      </c>
      <c r="E16" s="232"/>
      <c r="F16" s="227"/>
    </row>
    <row r="17" spans="1:6" ht="31.35" customHeight="1">
      <c r="A17" s="227"/>
      <c r="B17" s="233" t="s">
        <v>117</v>
      </c>
      <c r="C17" s="244" t="s">
        <v>118</v>
      </c>
      <c r="D17" s="247">
        <v>0.4</v>
      </c>
      <c r="E17" s="232"/>
      <c r="F17" s="227"/>
    </row>
    <row r="18" spans="1:6" ht="14.1" customHeight="1">
      <c r="A18" s="227"/>
      <c r="B18" s="234" t="s">
        <v>119</v>
      </c>
      <c r="C18" s="245" t="s">
        <v>120</v>
      </c>
      <c r="D18" s="248">
        <v>0.2</v>
      </c>
      <c r="E18" s="235"/>
      <c r="F18" s="227"/>
    </row>
    <row r="19" spans="1:6" ht="15">
      <c r="A19" s="227"/>
      <c r="B19" s="236" t="s">
        <v>121</v>
      </c>
      <c r="C19" s="237"/>
      <c r="D19" s="249">
        <v>1</v>
      </c>
      <c r="E19" s="238"/>
      <c r="F19" s="227"/>
    </row>
    <row r="20" spans="1:6" ht="15">
      <c r="B20" s="195"/>
      <c r="C20" s="194"/>
      <c r="D20" s="195"/>
      <c r="E20" s="195"/>
    </row>
    <row r="21" spans="1:6" ht="14.1">
      <c r="B21" s="193"/>
      <c r="C21" s="194"/>
      <c r="D21" s="195"/>
      <c r="E21" s="195"/>
    </row>
    <row r="22" spans="1:6" ht="14.1">
      <c r="B22" s="195"/>
      <c r="C22" s="194"/>
      <c r="D22" s="195"/>
      <c r="E22" s="195"/>
    </row>
    <row r="23" spans="1:6" ht="14.1">
      <c r="B23" s="195"/>
      <c r="C23" s="194"/>
      <c r="D23" s="195"/>
      <c r="E23" s="195"/>
    </row>
    <row r="24" spans="1:6" ht="14.1">
      <c r="B24" s="195"/>
      <c r="C24" s="194"/>
      <c r="D24" s="195"/>
      <c r="E24" s="195"/>
    </row>
    <row r="25" spans="1:6" ht="14.1">
      <c r="B25" s="193"/>
      <c r="C25" s="194"/>
      <c r="D25" s="195"/>
      <c r="E25" s="195"/>
    </row>
    <row r="26" spans="1:6" ht="14.1">
      <c r="B26" s="195"/>
      <c r="C26" s="194"/>
      <c r="D26" s="195"/>
      <c r="E26" s="195"/>
    </row>
    <row r="27" spans="1:6" ht="14.1">
      <c r="B27" s="195"/>
      <c r="C27" s="194"/>
      <c r="D27" s="195"/>
      <c r="E27" s="195"/>
    </row>
    <row r="28" spans="1:6" ht="14.1">
      <c r="B28" s="195"/>
      <c r="C28" s="194"/>
      <c r="D28" s="195"/>
      <c r="E28" s="195"/>
    </row>
    <row r="29" spans="1:6" ht="14.1">
      <c r="B29" s="195"/>
      <c r="C29" s="194"/>
      <c r="D29" s="195"/>
      <c r="E29" s="195"/>
    </row>
    <row r="30" spans="1:6" ht="14.1">
      <c r="B30" s="195"/>
      <c r="C30" s="194"/>
      <c r="D30" s="195"/>
      <c r="E30" s="195"/>
    </row>
    <row r="31" spans="1:6" ht="14.1">
      <c r="B31" s="195"/>
      <c r="C31" s="194"/>
      <c r="D31" s="195"/>
      <c r="E31" s="195"/>
    </row>
    <row r="32" spans="1:6" ht="14.1">
      <c r="B32" s="193"/>
      <c r="C32" s="194"/>
      <c r="D32" s="195"/>
      <c r="E32" s="195"/>
    </row>
    <row r="33" spans="2:5" ht="14.1">
      <c r="B33" s="195"/>
      <c r="C33" s="194"/>
      <c r="D33" s="195"/>
      <c r="E33" s="195"/>
    </row>
    <row r="34" spans="2:5" ht="14.1">
      <c r="B34" s="195"/>
      <c r="C34" s="194"/>
      <c r="D34" s="195"/>
      <c r="E34" s="195"/>
    </row>
    <row r="35" spans="2:5" ht="14.1">
      <c r="B35" s="193"/>
      <c r="C35" s="194"/>
      <c r="D35" s="195"/>
      <c r="E35" s="195"/>
    </row>
    <row r="36" spans="2:5" ht="14.1">
      <c r="B36" s="195"/>
      <c r="C36" s="194"/>
      <c r="D36" s="195"/>
      <c r="E36" s="195"/>
    </row>
    <row r="37" spans="2:5" ht="14.1">
      <c r="B37" s="195"/>
      <c r="C37" s="194"/>
      <c r="D37" s="195"/>
      <c r="E37" s="195"/>
    </row>
    <row r="38" spans="2:5" ht="14.1">
      <c r="B38" s="195"/>
      <c r="C38" s="194"/>
      <c r="D38" s="195"/>
      <c r="E38" s="195"/>
    </row>
    <row r="39" spans="2:5" ht="14.1">
      <c r="B39" s="195"/>
      <c r="C39" s="194"/>
      <c r="D39" s="195"/>
      <c r="E39" s="195"/>
    </row>
  </sheetData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D1833E149F06419687BEFDC2E34DD7" ma:contentTypeVersion="25" ma:contentTypeDescription="Create a new document." ma:contentTypeScope="" ma:versionID="45d3c33f0f764305df991be0cfb62928">
  <xsd:schema xmlns:xsd="http://www.w3.org/2001/XMLSchema" xmlns:xs="http://www.w3.org/2001/XMLSchema" xmlns:p="http://schemas.microsoft.com/office/2006/metadata/properties" xmlns:ns2="2891fc0d-1e6e-4754-a34e-2ef6251c6ebc" xmlns:ns3="687f011e-51a0-4342-803b-d13753a2923f" targetNamespace="http://schemas.microsoft.com/office/2006/metadata/properties" ma:root="true" ma:fieldsID="6620ce62fd8058dc6af2fc52ed7359c8" ns2:_="" ns3:_="">
    <xsd:import namespace="2891fc0d-1e6e-4754-a34e-2ef6251c6ebc"/>
    <xsd:import namespace="687f011e-51a0-4342-803b-d13753a292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asdf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Thumbnail" minOccurs="0"/>
                <xsd:element ref="ns2:MediaServiceObjectDetectorVersions" minOccurs="0"/>
                <xsd:element ref="ns2:MediaServiceSearchProperties" minOccurs="0"/>
                <xsd:element ref="ns2:Modificationdate" minOccurs="0"/>
                <xsd:element ref="ns2:Date" minOccurs="0"/>
                <xsd:element ref="ns2:Date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1fc0d-1e6e-4754-a34e-2ef6251c6e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asdf" ma:index="20" nillable="true" ma:displayName="asdf" ma:format="DateOnly" ma:internalName="asdf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a8c19ca3-4d51-4b1d-826e-17e3911153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Thumbnail" ma:index="25" nillable="true" ma:displayName="Thumbnail" ma:format="Thumbnail" ma:internalName="Thumbnail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tiondate" ma:index="28" nillable="true" ma:displayName="Modification date" ma:format="DateOnly" ma:internalName="Modificationdate">
      <xsd:simpleType>
        <xsd:restriction base="dms:DateTime"/>
      </xsd:simpleType>
    </xsd:element>
    <xsd:element name="Date" ma:index="29" nillable="true" ma:displayName="Date" ma:default="[today]" ma:format="DateTime" ma:internalName="Date">
      <xsd:simpleType>
        <xsd:restriction base="dms:DateTime"/>
      </xsd:simpleType>
    </xsd:element>
    <xsd:element name="DateTime" ma:index="30" nillable="true" ma:displayName="Date &amp; Time" ma:format="DateTime" ma:internalName="Date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7f011e-51a0-4342-803b-d13753a2923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bf2f098-f838-47d9-82de-6b92d93a3a95}" ma:internalName="TaxCatchAll" ma:showField="CatchAllData" ma:web="687f011e-51a0-4342-803b-d13753a292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df xmlns="2891fc0d-1e6e-4754-a34e-2ef6251c6ebc" xsi:nil="true"/>
    <TaxCatchAll xmlns="687f011e-51a0-4342-803b-d13753a2923f" xsi:nil="true"/>
    <lcf76f155ced4ddcb4097134ff3c332f xmlns="2891fc0d-1e6e-4754-a34e-2ef6251c6ebc">
      <Terms xmlns="http://schemas.microsoft.com/office/infopath/2007/PartnerControls"/>
    </lcf76f155ced4ddcb4097134ff3c332f>
    <Thumbnail xmlns="2891fc0d-1e6e-4754-a34e-2ef6251c6ebc" xsi:nil="true"/>
    <Modificationdate xmlns="2891fc0d-1e6e-4754-a34e-2ef6251c6ebc" xsi:nil="true"/>
    <Date xmlns="2891fc0d-1e6e-4754-a34e-2ef6251c6ebc">2024-04-10T17:34:04+00:00</Date>
    <DateTime xmlns="2891fc0d-1e6e-4754-a34e-2ef6251c6eb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0532FB-9C46-4DE6-9118-ABBB126C82CB}"/>
</file>

<file path=customXml/itemProps2.xml><?xml version="1.0" encoding="utf-8"?>
<ds:datastoreItem xmlns:ds="http://schemas.openxmlformats.org/officeDocument/2006/customXml" ds:itemID="{43B5737D-FA41-4DC8-BC35-AE64FFD50D8A}"/>
</file>

<file path=customXml/itemProps3.xml><?xml version="1.0" encoding="utf-8"?>
<ds:datastoreItem xmlns:ds="http://schemas.openxmlformats.org/officeDocument/2006/customXml" ds:itemID="{225E07CB-4357-4436-AFA8-29C94E1C1C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Davisson</dc:creator>
  <cp:keywords/>
  <dc:description/>
  <cp:lastModifiedBy>Larion Boyard</cp:lastModifiedBy>
  <cp:revision/>
  <dcterms:created xsi:type="dcterms:W3CDTF">2013-05-28T14:25:48Z</dcterms:created>
  <dcterms:modified xsi:type="dcterms:W3CDTF">2024-06-13T15:18:38Z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0x01010092D1833E149F06419687BEFDC2E34DD7</vt:lpwstr>
  </property>
  <property fmtid="{D5CDD505-2E9C-101B-9397-08002B2CF9AE}" pid="3" name="MediaServiceImageTags">
    <vt:lpwstr/>
  </property>
</Properties>
</file>