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MATHIAS PIERRE\Documents\REGLEAU_MPI\APPEL D'OFFRES\36- DAO SAEP Chardonnières\DAO SAEP CHARDONNIERES - Republié\"/>
    </mc:Choice>
  </mc:AlternateContent>
  <xr:revisionPtr revIDLastSave="0" documentId="13_ncr:1_{A622C176-1C67-422D-96A2-CBFF1EFCA9EF}" xr6:coauthVersionLast="47" xr6:coauthVersionMax="47" xr10:uidLastSave="{00000000-0000-0000-0000-000000000000}"/>
  <bookViews>
    <workbookView xWindow="528" yWindow="0" windowWidth="22512" windowHeight="12240" xr2:uid="{885C7F4E-6B4C-4B0A-A1F9-C4FA8DC081EB}"/>
  </bookViews>
  <sheets>
    <sheet name="DEQ_Lot 1 (Non cot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5" i="1" l="1"/>
  <c r="F24" i="1"/>
  <c r="F113" i="1"/>
  <c r="F112" i="1"/>
  <c r="F111" i="1"/>
  <c r="F110" i="1"/>
  <c r="F109" i="1"/>
  <c r="F108" i="1"/>
  <c r="F107" i="1"/>
  <c r="F105" i="1"/>
  <c r="F104" i="1"/>
  <c r="F103" i="1"/>
  <c r="F102" i="1"/>
  <c r="F101" i="1"/>
  <c r="F100" i="1"/>
  <c r="F98" i="1"/>
  <c r="F97" i="1"/>
  <c r="F96" i="1"/>
  <c r="F95" i="1"/>
  <c r="F94" i="1"/>
  <c r="F92" i="1"/>
  <c r="F91" i="1"/>
  <c r="F90" i="1"/>
  <c r="F89" i="1"/>
  <c r="F88" i="1"/>
  <c r="F87" i="1"/>
  <c r="F86" i="1"/>
  <c r="F83" i="1"/>
  <c r="F82" i="1"/>
  <c r="F81" i="1"/>
  <c r="F80" i="1"/>
  <c r="F78" i="1"/>
  <c r="F77" i="1"/>
  <c r="F76" i="1"/>
  <c r="F75" i="1"/>
  <c r="F74" i="1"/>
  <c r="F73" i="1"/>
  <c r="F72" i="1"/>
  <c r="F70" i="1"/>
  <c r="F69" i="1"/>
  <c r="F68" i="1"/>
  <c r="F67" i="1"/>
  <c r="D66" i="1"/>
  <c r="F66" i="1" s="1"/>
  <c r="F65" i="1"/>
  <c r="F64" i="1"/>
  <c r="F63" i="1"/>
  <c r="F62" i="1"/>
  <c r="F61" i="1"/>
  <c r="F59" i="1"/>
  <c r="F58" i="1"/>
  <c r="D57" i="1"/>
  <c r="F57" i="1" s="1"/>
  <c r="F56" i="1"/>
  <c r="D56" i="1"/>
  <c r="F55" i="1"/>
  <c r="F54" i="1"/>
  <c r="F52" i="1"/>
  <c r="F51" i="1"/>
  <c r="F50" i="1"/>
  <c r="F49" i="1"/>
  <c r="D47" i="1"/>
  <c r="D48" i="1" s="1"/>
  <c r="F48" i="1" s="1"/>
  <c r="F46" i="1"/>
  <c r="F45" i="1"/>
  <c r="F44" i="1"/>
  <c r="F43" i="1"/>
  <c r="F41" i="1"/>
  <c r="F40" i="1"/>
  <c r="F39" i="1"/>
  <c r="F38" i="1"/>
  <c r="F37" i="1"/>
  <c r="F36" i="1"/>
  <c r="F33" i="1"/>
  <c r="F32" i="1"/>
  <c r="F31" i="1"/>
  <c r="F29" i="1"/>
  <c r="F28" i="1"/>
  <c r="F27" i="1"/>
  <c r="F23" i="1"/>
  <c r="F21" i="1"/>
  <c r="F20" i="1"/>
  <c r="F19" i="1"/>
  <c r="F18" i="1"/>
  <c r="F16" i="1"/>
  <c r="F15" i="1"/>
  <c r="F14" i="1"/>
  <c r="F11" i="1"/>
  <c r="F10" i="1"/>
  <c r="F9" i="1"/>
  <c r="F8" i="1"/>
  <c r="F114" i="1" l="1"/>
  <c r="F47" i="1"/>
</calcChain>
</file>

<file path=xl/sharedStrings.xml><?xml version="1.0" encoding="utf-8"?>
<sst xmlns="http://schemas.openxmlformats.org/spreadsheetml/2006/main" count="291" uniqueCount="201">
  <si>
    <t>Projet de réhabilitation du SAEP de Chardonnières (Département du Sud) 
HELVETAS / REG/AO – 01/22</t>
  </si>
  <si>
    <t>Devis quantitatif estimatif (DQE)</t>
  </si>
  <si>
    <t>No prix</t>
  </si>
  <si>
    <t>Désignation des prestations</t>
  </si>
  <si>
    <t>Unité</t>
  </si>
  <si>
    <t>Qté</t>
  </si>
  <si>
    <t>Coût unit.  (US $)</t>
  </si>
  <si>
    <t>Coût total (US $)</t>
  </si>
  <si>
    <t>1</t>
  </si>
  <si>
    <t>Prestations particulières</t>
  </si>
  <si>
    <t>1.1</t>
  </si>
  <si>
    <t>Mobilisation et installation de chantier</t>
  </si>
  <si>
    <t>forfait</t>
  </si>
  <si>
    <t>1.2</t>
  </si>
  <si>
    <t>Etudes et essais divers (investigations géotechniques sur site, tests de laboratoire sur matériaux et béton, analyses de qualité de l'eau, etc.)</t>
  </si>
  <si>
    <t>1.3</t>
  </si>
  <si>
    <t>Elaboration et fourniture du dossier de récolement des travaux</t>
  </si>
  <si>
    <t>1.4</t>
  </si>
  <si>
    <t>Démobilisation de chantier et remise en état définitif des lieux</t>
  </si>
  <si>
    <t>Ouvrages de captage (Simoly, Pye-Kase et Boyer)</t>
  </si>
  <si>
    <t>Réhabilitation du captage Simoly</t>
  </si>
  <si>
    <t>2.1.1</t>
  </si>
  <si>
    <t>Fourniture et installation d’un compteur de production et accessoires de DN 2’’ (à turbine hélicoïdale) à la sortie du captage</t>
  </si>
  <si>
    <t>unité</t>
  </si>
  <si>
    <t>2.1.2</t>
  </si>
  <si>
    <t>Construction de regard en maçonnerie de pierres (80 x 80 cm) pour la protection du compteur à la sortie du captage</t>
  </si>
  <si>
    <t>2.1.3</t>
  </si>
  <si>
    <t>Renforcement de la clôture de sécurisation du captage (consolidation de porte, remplacement de cadenas défectueux, etc)</t>
  </si>
  <si>
    <t>Réhabilitation du captage Pye-Kase</t>
  </si>
  <si>
    <t>2.2.1</t>
  </si>
  <si>
    <t>Construction d'un muret en béton cyclopéen (épaisseur 30 cm) pour le renforcement en profondeur et à mi-hauteur du muret-barrage</t>
  </si>
  <si>
    <t>2.2.2</t>
  </si>
  <si>
    <t>2.2.3</t>
  </si>
  <si>
    <t>2.2.4</t>
  </si>
  <si>
    <t>Construction d'un nouveau captage (Source Boyer)</t>
  </si>
  <si>
    <t>2.3.1</t>
  </si>
  <si>
    <r>
      <rPr>
        <b/>
        <sz val="8"/>
        <rFont val="Arial"/>
        <family val="2"/>
      </rPr>
      <t>Construction du captage de la Source Boyer</t>
    </r>
    <r>
      <rPr>
        <sz val="8"/>
        <rFont val="Arial"/>
        <family val="2"/>
      </rPr>
      <t xml:space="preserve">
Ce prix rémunère l'Entrepreneur au forfait pour:
- La démolition de tout ou partie de l'ouvrage existant, le nettoyage et la récuperation des pierres, le transport des déblais (débris de maçonnerie ) hors site. 
- La fouille de la source jusqu'à l'obtention de la couche impermeable.  
- La Reconstruction de la  boite de captage  en maçonnerie de pierre chainée munie d'une trappe de visite (60 cm x 60 cm), 
- Fourniture d'un cadenas type artillerie (une clé pour tous) ;
- Installations hydrauliques 
- La pose et le drainage des trop pleins en conduite galvanisé 3"  munie de crépine vers la ravine 
- Protection de  la base du captage contre toute possibilité d 'affouillement; 
- L'enrochement en pierres nettes ou lavées de diamètre choisi convenablement  sur le fond du captage (zone décantation) en vue de protéger les canalisations de sortie et assurer une filtration sommaire des eaux captées; 
- Protection du captage des eaux de ruissellement avec une structure en gabion placé en amont du captage
- Aménagement d'un chemin d'accès (escaliers) permettant l'accès au captage
- Fourniture et installation d’un compteur de production et accessoires de DN 2’’ (à turbine hélicoïdale) à la sortie du captage
- Construction d'unregard en maçonnerie de pierres: 0.80mx0.80m de dimension, muni d'un couvercle en acier galvanisé ou traité inoxydable et fourniture d'un cadenas type artillerie (une clé pour tous) pour la protection du compteur
-Toutes sujétions
</t>
    </r>
  </si>
  <si>
    <t>2.3.2</t>
  </si>
  <si>
    <t>ml</t>
  </si>
  <si>
    <t>2.3.3</t>
  </si>
  <si>
    <t>Bassin de sédimentation</t>
  </si>
  <si>
    <t>Construction d'un bassin (réservoir) de sédimentation de capacité utile 28.13 m3 selon plans et spécification retenus</t>
  </si>
  <si>
    <t>Fourniture et installation de trappes métalliques de visite (60 x 60 cm) au niveau de la dalle de l'ouvrage</t>
  </si>
  <si>
    <t xml:space="preserve">Fourniture et installation de vannes et accessoires de DN 4’’ (fonte ductile à brides, passage direct) pour tarrêt à la sortie de l'ouvrage </t>
  </si>
  <si>
    <t>Fourniture et installation de vanne vidange à la sortie du bassin de sédimentation, DN 4’’</t>
  </si>
  <si>
    <t>Construction de regard en maçonnerie de pierres (120 x 120 cm) pour protection de vannes (arrêt et vidange) à la sortie de l'ouvrage</t>
  </si>
  <si>
    <t xml:space="preserve">Construction et installation d'accessoires de ventilation </t>
  </si>
  <si>
    <t>Raccordement de l'ouvrage avec la ligne d'adduction (vers le réservoir)</t>
  </si>
  <si>
    <t>Ligne d'adduction et dispositifs de régulation</t>
  </si>
  <si>
    <t>Tronçon-1 : ouvrages de captage à brise-charge-1 (BC-1) : ligne existantes en diamètre de 2'' (à conserver) : Pk 0+000 - Pk 0+200</t>
  </si>
  <si>
    <t>4.1.1</t>
  </si>
  <si>
    <t>Travaux de démontage de vannes d'arrêt (à éliminer sur ligne d'adduction) et raccordement de conduites galvanisées en DN 2''  (Pk 0+090)</t>
  </si>
  <si>
    <t>4.1.2</t>
  </si>
  <si>
    <t>Travaux de maçonnerie de pierres pour le renforcement du pilier de support en rive gauche de l'ouvrage de traversée aérienne</t>
  </si>
  <si>
    <t>4.1.3</t>
  </si>
  <si>
    <t>Fourniture et installation de vannes et accessoires de DN 2’’ (fonte ductile à brides, passage direct) pour dispositifs de vidange (Pk 0+104)</t>
  </si>
  <si>
    <t>4.1.4</t>
  </si>
  <si>
    <t>Construction d'un regard commun en béton cyclopéen (120x120 cm), légèrement armé pour dispositifs de vidange sur berges (Pk 0+104)</t>
  </si>
  <si>
    <t>4.1.5</t>
  </si>
  <si>
    <t xml:space="preserve">Fourniture et installation d'une nouvelle ligne en PEHD PN16 DN 63 mm entre captage de Source Boyer et le bassin de sédimentation, y compris la protection appropriée de cette ligne des eaux de la ravine et toutes sujétions </t>
  </si>
  <si>
    <t>4.1.6</t>
  </si>
  <si>
    <t xml:space="preserve">Fourniture et installation de conduite PEHD PN16 DN 110 mm entre Bassin de sédimentation et BC-1 </t>
  </si>
  <si>
    <t>m</t>
  </si>
  <si>
    <t>Tronçon-2 : brise-charge-1 (BC-1) à brise-charge-2 (BC-2) : ligne existante en diamètre de 3'' (à réhabiliter) : Pk 0+200 - Pk 0+800</t>
  </si>
  <si>
    <t>4.2.1</t>
  </si>
  <si>
    <t>Construction de muret en maçonnerie de pierres (3.00 x 0.60 x 0.40 m) pour la protection en amont du BC-1</t>
  </si>
  <si>
    <t>m3</t>
  </si>
  <si>
    <t>4.2.2</t>
  </si>
  <si>
    <t xml:space="preserve">Fourniture et installation d'une trappe métallique de visite de remplacement (60 x 60 cm) au BC-1 </t>
  </si>
  <si>
    <t>4.2.3</t>
  </si>
  <si>
    <t>Construction d'un pilier de support en maçonnerie de pierres pour l'ouvrage de traversée aérienne en rive droite</t>
  </si>
  <si>
    <t>4.2.4</t>
  </si>
  <si>
    <t>Dépose de conduites galvanisées défectueuses en DN 3'' au deuxième tronçon de l'adduction</t>
  </si>
  <si>
    <t>4.2.5</t>
  </si>
  <si>
    <t>Fourniture et pose de conduites galvanisées et accessoires de DN 3'' de classe medium (remplacement de conduites défect.)</t>
  </si>
  <si>
    <t>4.2.6</t>
  </si>
  <si>
    <t>Fixation au sol de conduites galvanisées par des butées en béton ordinaire, en traversée de sols rocheux (espacement 2 ml)</t>
  </si>
  <si>
    <t>4.2.7</t>
  </si>
  <si>
    <t>Désensablement de la vanne de vidange au BC-1</t>
  </si>
  <si>
    <t>4.2.8</t>
  </si>
  <si>
    <t>Fourniture et installation de vanne et accessoire de DN 3’’ (fonte ductile à brides, passage direct) pour vidanges (Pk 0+340 et PK 0+700)</t>
  </si>
  <si>
    <t>4.2.9</t>
  </si>
  <si>
    <t>Fourniture et installation d'une ventouse et accessoires en DN 1'' (25 mm), de type automatique, au point haut de la ligne (Pk 0+399)</t>
  </si>
  <si>
    <t>4.2.10</t>
  </si>
  <si>
    <t>Construction de regards en maçonnerie de pierres (80 x 80 cm) pour dispositifs de vidange et de ventouse sur ligne d'adduction</t>
  </si>
  <si>
    <t>Tronçon-3 : brise-charge-2 (BC-2) à brise-charge-3 (BC-3): ligne existante en diamètre de 3'' (à réhabiliter) : Pk 0+800 - Pk 1+140</t>
  </si>
  <si>
    <t>4.3.1</t>
  </si>
  <si>
    <t>Travaux de maçonnerie de pierres pour renforcement de regard de vidange au brise-charge-2 (BC-2)</t>
  </si>
  <si>
    <t>4.3.2</t>
  </si>
  <si>
    <t>Dépose de conduites galvanisées défectueuses en DN 3'' au troisième tronçon de l'adduction</t>
  </si>
  <si>
    <t>4.3.3</t>
  </si>
  <si>
    <t>4.3.4</t>
  </si>
  <si>
    <t>4.3.5</t>
  </si>
  <si>
    <t xml:space="preserve">Fourniture et installation de vanne et accessoires de DN 3’’ de régulation de débit à l'entrée du BC-3 (10 l/s à réguler) </t>
  </si>
  <si>
    <t>4.3.6</t>
  </si>
  <si>
    <t>Construction d'un regard en maçonnerie de pierres (80 x 80 cm) pou protection de la vanne de régulation à l'entrée du BC-3</t>
  </si>
  <si>
    <t>Tronçon-4 : brise-charge-3 (BC-3) à 1,400 ml : ligne en diamètre de 3'' à changer en diamètre de 4'' : Pk 1+140 - Pk 2+540</t>
  </si>
  <si>
    <t>4.4.1</t>
  </si>
  <si>
    <t>Travaux d'excavation et de remblaiement en sols rocailleux pour la dépose et pose de conduites sur la ligne d'adduction</t>
  </si>
  <si>
    <t>4.4.2</t>
  </si>
  <si>
    <t>Travaux d'excavation et de remblaiement en sols meubles pour dépose et pose de conduites sur la ligne d'adduction</t>
  </si>
  <si>
    <t>4.4.3</t>
  </si>
  <si>
    <t xml:space="preserve">Dépose de conduites en PVC de DN 3'' pour insuffisance de diamètre </t>
  </si>
  <si>
    <t>4.4.4</t>
  </si>
  <si>
    <t xml:space="preserve">Fourniture et pose de conduites de remplacement en PVC et accessoires de DN 4'', PN 160 PSI </t>
  </si>
  <si>
    <t>4.4.5</t>
  </si>
  <si>
    <t>Fourniture et pose de conduites galvanisées et accessoires de DN 4'', classe medium, en traversée de sols durs et d'obstacles</t>
  </si>
  <si>
    <t>4.4.6</t>
  </si>
  <si>
    <t>4.4.7</t>
  </si>
  <si>
    <t>Construction de murets antiérosifs en maçonnerie de pierres pour la protection de conduites posées avec une déclivité &gt; 20%</t>
  </si>
  <si>
    <t>4.4.8</t>
  </si>
  <si>
    <t>Fourniture et installation de vannes et accessoires de DN 4’’ (fonte ductile à brides, passage direct) pour dispositifs de vidange</t>
  </si>
  <si>
    <t>4.4.9</t>
  </si>
  <si>
    <t>Protection linéaire par béton ordinaire de conduites en PVC de 4", posées en tranchée peu profonde ou hors-sol</t>
  </si>
  <si>
    <t>4.4.10</t>
  </si>
  <si>
    <t xml:space="preserve">Construction de regards en maçonnerie de pierres (80 x 80 cm) pour dispositifs de vidange au BC-3 et au point bas </t>
  </si>
  <si>
    <t>Tronçon-5 : de 1,400 ml aux réservoirs de stockage : ligne en diamètre de 3'' (à réhabiliter) : Pk 2+540 - Réservoir</t>
  </si>
  <si>
    <t>4.5.1</t>
  </si>
  <si>
    <t>Travaux d'excavation et de remblaiement en lit de ravine pour dépose et pose de conduites en traversée souterraine de ravine</t>
  </si>
  <si>
    <t>4.5.2</t>
  </si>
  <si>
    <t>Dépose de conduites galvanisées défectueuses de DN 3'' en traversée souterraine de ravine</t>
  </si>
  <si>
    <t>4.5.3</t>
  </si>
  <si>
    <t>Fourniture et pose de conduites en PVC et accessoires de DN 3'' (160 PSI) en traversée souterraine de ravine</t>
  </si>
  <si>
    <t>4.5.4</t>
  </si>
  <si>
    <t>Mise en place de gaine en béton armé et cyclopéen pour protection de conduites en PVC posées en traversée souterraine de ravine</t>
  </si>
  <si>
    <t>4.5.5</t>
  </si>
  <si>
    <t>Construction de murets antiérosifs pour la protection des conduites posées sur berges de ravine avec une déclivité &gt; 20%</t>
  </si>
  <si>
    <t>4.5.6</t>
  </si>
  <si>
    <t>Dépose de bouche-à-clé (à remplacer par regard) et désensablement de vanne de vidange sur berge de ravine (Pk 2+660)</t>
  </si>
  <si>
    <t>4.5.7</t>
  </si>
  <si>
    <t xml:space="preserve">Construction d'un regard en béton cyclopéen (80x80 cm), légèrement armé pour dispositif de vidange sur berges de ravine (Pk 2+660) </t>
  </si>
  <si>
    <t>Réhabilitation d'ouvrages de distribution publics branchés sur l'adduction</t>
  </si>
  <si>
    <t>4.6.1</t>
  </si>
  <si>
    <t>Remise en état de la structure, de la tuyauterie de service (PVC SCH-80), de drainage des lavoirs-et-bains et bornes fontaines</t>
  </si>
  <si>
    <t>4.6.2</t>
  </si>
  <si>
    <t>Fourniture et installation de nouveaux robinets automatiques, de type "Poussoir" aux lavoirs-et-bains et "Talbot" aux bornes fontaines (2/ouvrage)</t>
  </si>
  <si>
    <t>4.6.3</t>
  </si>
  <si>
    <t>Fourniture et installation de vannes et accessoires de DN 3/4’’ (laiton chromé à boule, 1/4 de tour) aux ouvrages de distribution</t>
  </si>
  <si>
    <t>4.6.4</t>
  </si>
  <si>
    <t>Construction de regards en maçonnerie de pierres (80 x 80 cm) pour protection de vannes aux ouvrages de distribution publics</t>
  </si>
  <si>
    <t>Réservoirs de stockage</t>
  </si>
  <si>
    <t>Réhabilitation du réservoir existant et de ses équipements</t>
  </si>
  <si>
    <t>5.1.1</t>
  </si>
  <si>
    <t xml:space="preserve">Démontage des équipements et démolition complète de l'abri du dispositif de chloration </t>
  </si>
  <si>
    <t>5.1.2</t>
  </si>
  <si>
    <t xml:space="preserve">Reprise de finitions des parois et dalle intérieures du réservoir (décapage, application d'enduits étanches) </t>
  </si>
  <si>
    <t>m2</t>
  </si>
  <si>
    <t>5.1.3</t>
  </si>
  <si>
    <t xml:space="preserve">Reprise de finitions et peinture des parois extérieures du réservoir (décapage des parois, application d'enduits et de peinture) </t>
  </si>
  <si>
    <t>5.1.4</t>
  </si>
  <si>
    <t>Remise en état et réinstallation du dispositif de chloration existant</t>
  </si>
  <si>
    <t>5.1.5</t>
  </si>
  <si>
    <t>Reconstruction de l'abri du dispositif de chloration en maçonnerie de blocs (plans de détails à solliciter de l'OREPA-Sud)</t>
  </si>
  <si>
    <t>5.1.6</t>
  </si>
  <si>
    <t>Fourniture d'une échelle mobile devant faciliter l'accès à l'intérieur du réservoir existant</t>
  </si>
  <si>
    <t>5.1.7</t>
  </si>
  <si>
    <t xml:space="preserve">Démontage du compteur en DN 6" défectueux à la sortie du réservoir existant </t>
  </si>
  <si>
    <t>Construction d'un nouveau réservoir de 25 m3 au pk 1+140 (y compris tuyauteries d'alimentation et trop-plein/vidange)*</t>
  </si>
  <si>
    <t>5.2.1</t>
  </si>
  <si>
    <t xml:space="preserve">Construction d'un nouveau réservoir de stockage de volume mouillé 25 m3 en béton armé </t>
  </si>
  <si>
    <t>5.2.2</t>
  </si>
  <si>
    <t>Fourniture et installation vannes et accessoires, DN 2'’ (fonte ductile à brides, passage direct) pour arrêt à la sortie du réservoir</t>
  </si>
  <si>
    <t>5.2.3</t>
  </si>
  <si>
    <t>Fourniture et pose vanne et accessoires de DN 3’’ (fonte ductile à brides, passage direct) pour vidange à la sortie du réservoir</t>
  </si>
  <si>
    <t>5.2.4</t>
  </si>
  <si>
    <t>Fourniture et installation d’un compteur de distribution et accessoires de DN 2’’ (à turbine hélicoïdale) à la sortie du réservoir</t>
  </si>
  <si>
    <t>5.2.5</t>
  </si>
  <si>
    <t>Construction du dispositif de by pass à l'entrée du réservoir (vannes et accessoires de DN 2’’ (fonte ductile à brides, passage direct)</t>
  </si>
  <si>
    <t>5.2.6</t>
  </si>
  <si>
    <t>Fourniture et pose vanne de régulation de débit et accessoires de DN 2’’ (fonte ductile à brides) pour raccordement avec la ligne d'adduction</t>
  </si>
  <si>
    <t>5.2.7</t>
  </si>
  <si>
    <t>Construction de regards en maçonnerie de blocs (100 x 100 cm) pour protection de vannes à l'entrée et la sortie du nouveau réservoir</t>
  </si>
  <si>
    <t>5.2.8</t>
  </si>
  <si>
    <t xml:space="preserve">Fourniture et installation d'un dispositif de chloration (type HK24) et accessoires au-dessus du nouveau réservoir </t>
  </si>
  <si>
    <t>5.2.9</t>
  </si>
  <si>
    <t>Construction d'un abri pour dispositif de chloration en maçonnerie de blocs (plans de détails à solliciter de l'OREPA-Sud)</t>
  </si>
  <si>
    <t>5.2.10</t>
  </si>
  <si>
    <t>Fourniture et fixation d'une échelle devant donner accès à la dalle du nouveau réservoir</t>
  </si>
  <si>
    <t>5.2.11</t>
  </si>
  <si>
    <t>Fourniture d'une échelle mobile devant faciliter l'accès à l'intérieur du nouveau réservoir</t>
  </si>
  <si>
    <t>5.2.12</t>
  </si>
  <si>
    <t>Ligne de distribution du réservoir de 25 m3 (pk 1+140 à pk 2+240)</t>
  </si>
  <si>
    <t>5.3.1</t>
  </si>
  <si>
    <t>Travaux d'excavation et de remblaiement de tranchée en sols rocailleux et meuble pour pose conduites en PVC de DN 2'' pour localité Nan Calbasse</t>
  </si>
  <si>
    <t>5.3.2</t>
  </si>
  <si>
    <t>Fourniture et pose de conduites et accessoires en PVC de DN 2", 160 PSI, pour alimentation des usagers de Nan Calbasse</t>
  </si>
  <si>
    <t>5.3.3</t>
  </si>
  <si>
    <t>Fourniture et pose de conduites et accessoires en PVC de DN 1.5", 160 PSI, pour alimentation des usagers de Nan Calbasse</t>
  </si>
  <si>
    <t>5.3.4</t>
  </si>
  <si>
    <t>Fourniture et installation de vannes et accessoires de DN 2’’ (fonte ductile à brides, passage direct) sur ligne de distribution</t>
  </si>
  <si>
    <t>5.3.5</t>
  </si>
  <si>
    <t>Fourniture et installation de bouches-à-clé, à tête sécurisée, de type tube cloche pour les vannes</t>
  </si>
  <si>
    <t>5.3.6</t>
  </si>
  <si>
    <t>Déconnexion des branchements particuliers sur la ligne d'adduction existante et mise en état de la ligne aux endroits déconnectés</t>
  </si>
  <si>
    <t>5.3.7</t>
  </si>
  <si>
    <t>Fourniture de matériels et accessoires y compris compteurs à turbine hélicoidale (et regard) et installation de branchements particuliers en pvc 1/2''</t>
  </si>
  <si>
    <t>Montant en Lettres:_______________________________________________________________________________________</t>
  </si>
  <si>
    <t>Construction d'une cloture en maçonnerie de blocs pour sécuriser le réservoir (réf. chapitre 4.4.4.5.6 des prescriptions techniques)</t>
  </si>
  <si>
    <t>Cloture du captage en maçonnerie de roches et fer forgé (réf chapitre 4.4.4.2 des prescriptions techniques)</t>
  </si>
  <si>
    <t xml:space="preserve">Constructiont d'une fontaine à un robinet au voisinage du captage (réf chapitre 4.4.4.2.1 des prescriptions techniques) </t>
  </si>
  <si>
    <t>(Lot 1): Lignes d'adduction et travaux en amont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</si>
</sst>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 _€_-;\-* #,##0.00\ _€_-;_-* &quot;-&quot;??\ _€_-;_-@_-"/>
  </numFmts>
  <fonts count="9" x14ac:knownFonts="1">
    <font>
      <sz val="11"/>
      <color theme="1"/>
      <name val="Calibri"/>
      <family val="2"/>
      <scheme val="minor"/>
    </font>
    <font>
      <sz val="11"/>
      <color theme="1"/>
      <name val="Calibri"/>
      <family val="2"/>
      <scheme val="minor"/>
    </font>
    <font>
      <b/>
      <sz val="9"/>
      <name val="Arial"/>
      <family val="2"/>
    </font>
    <font>
      <sz val="9"/>
      <name val="Times New Roman"/>
      <family val="1"/>
    </font>
    <font>
      <b/>
      <sz val="11"/>
      <name val="Arial"/>
      <family val="2"/>
    </font>
    <font>
      <b/>
      <sz val="9"/>
      <name val="Calibri"/>
      <family val="2"/>
      <scheme val="minor"/>
    </font>
    <font>
      <sz val="8"/>
      <name val="Arial"/>
      <family val="2"/>
    </font>
    <font>
      <b/>
      <sz val="8"/>
      <name val="Arial"/>
      <family val="2"/>
    </font>
    <font>
      <sz val="10"/>
      <color theme="1"/>
      <name val="Arial"/>
      <family val="2"/>
    </font>
  </fonts>
  <fills count="2">
    <fill>
      <patternFill patternType="none"/>
    </fill>
    <fill>
      <patternFill patternType="gray125"/>
    </fill>
  </fills>
  <borders count="16">
    <border>
      <left/>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s>
  <cellStyleXfs count="3">
    <xf numFmtId="0" fontId="0" fillId="0" borderId="0"/>
    <xf numFmtId="43" fontId="1" fillId="0" borderId="0" applyFont="0" applyFill="0" applyBorder="0" applyAlignment="0" applyProtection="0"/>
    <xf numFmtId="164" fontId="8" fillId="0" borderId="0" applyFont="0" applyFill="0" applyBorder="0" applyAlignment="0" applyProtection="0"/>
  </cellStyleXfs>
  <cellXfs count="68">
    <xf numFmtId="0" fontId="0" fillId="0" borderId="0" xfId="0"/>
    <xf numFmtId="0" fontId="4" fillId="0" borderId="0" xfId="0" applyFont="1" applyAlignment="1">
      <alignment wrapText="1"/>
    </xf>
    <xf numFmtId="0" fontId="3" fillId="0" borderId="0" xfId="0" applyFont="1" applyAlignment="1">
      <alignment horizontal="center" vertical="center" wrapText="1"/>
    </xf>
    <xf numFmtId="0" fontId="6" fillId="0" borderId="0" xfId="0" applyFont="1"/>
    <xf numFmtId="0" fontId="7" fillId="0" borderId="0" xfId="0" applyFont="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wrapText="1"/>
    </xf>
    <xf numFmtId="0" fontId="6" fillId="0" borderId="0" xfId="0" applyFont="1" applyAlignment="1">
      <alignment horizontal="left"/>
    </xf>
    <xf numFmtId="0" fontId="6" fillId="0" borderId="0" xfId="0" applyFont="1" applyAlignment="1">
      <alignment horizontal="left" wrapText="1"/>
    </xf>
    <xf numFmtId="4" fontId="6" fillId="0" borderId="0" xfId="1" applyNumberFormat="1" applyFont="1" applyFill="1" applyAlignment="1">
      <alignment horizontal="right"/>
    </xf>
    <xf numFmtId="0" fontId="7" fillId="0" borderId="2"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164" fontId="7" fillId="0" borderId="2" xfId="2"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0" xfId="0" applyFont="1" applyFill="1" applyAlignment="1" applyProtection="1">
      <alignment horizontal="center"/>
      <protection locked="0"/>
    </xf>
    <xf numFmtId="0" fontId="3" fillId="0" borderId="0" xfId="0" applyFont="1" applyAlignment="1">
      <alignment horizontal="center" vertical="center" wrapText="1"/>
    </xf>
    <xf numFmtId="0" fontId="7" fillId="0" borderId="8" xfId="0" applyFont="1" applyBorder="1" applyAlignment="1" applyProtection="1">
      <alignment horizontal="center"/>
    </xf>
    <xf numFmtId="3" fontId="6" fillId="0" borderId="12" xfId="0" applyNumberFormat="1" applyFont="1" applyBorder="1" applyProtection="1"/>
    <xf numFmtId="3" fontId="6" fillId="0" borderId="12" xfId="0" applyNumberFormat="1" applyFont="1" applyBorder="1" applyAlignment="1" applyProtection="1">
      <alignment horizontal="right"/>
    </xf>
    <xf numFmtId="0" fontId="6" fillId="0" borderId="12" xfId="0" applyFont="1" applyBorder="1" applyProtection="1"/>
    <xf numFmtId="0" fontId="6" fillId="0" borderId="8" xfId="0" applyFont="1" applyBorder="1" applyProtection="1"/>
    <xf numFmtId="0" fontId="7" fillId="0" borderId="8" xfId="0" applyFont="1" applyBorder="1" applyAlignment="1" applyProtection="1">
      <alignment horizontal="center" wrapText="1"/>
    </xf>
    <xf numFmtId="3" fontId="6" fillId="0" borderId="8" xfId="0" applyNumberFormat="1" applyFont="1" applyBorder="1" applyAlignment="1" applyProtection="1">
      <alignment horizontal="right"/>
    </xf>
    <xf numFmtId="0" fontId="7" fillId="0" borderId="4" xfId="0" applyFont="1" applyBorder="1" applyAlignment="1" applyProtection="1">
      <alignment horizontal="center"/>
    </xf>
    <xf numFmtId="0" fontId="6" fillId="0" borderId="8" xfId="0" applyFont="1" applyBorder="1" applyProtection="1">
      <protection locked="0"/>
    </xf>
    <xf numFmtId="0" fontId="7" fillId="0" borderId="6" xfId="0" quotePrefix="1" applyFont="1" applyBorder="1" applyAlignment="1" applyProtection="1">
      <alignment horizontal="left"/>
    </xf>
    <xf numFmtId="0" fontId="7" fillId="0" borderId="7" xfId="0" applyFont="1" applyBorder="1" applyAlignment="1" applyProtection="1">
      <alignment horizontal="left" wrapText="1"/>
    </xf>
    <xf numFmtId="164" fontId="7" fillId="0" borderId="6" xfId="2" applyFont="1" applyFill="1" applyBorder="1" applyAlignment="1" applyProtection="1">
      <alignment horizontal="left"/>
    </xf>
    <xf numFmtId="0" fontId="6" fillId="0" borderId="10" xfId="0" quotePrefix="1" applyFont="1" applyBorder="1" applyAlignment="1" applyProtection="1">
      <alignment horizontal="left"/>
    </xf>
    <xf numFmtId="0" fontId="6" fillId="0" borderId="11" xfId="0" applyFont="1" applyBorder="1" applyAlignment="1" applyProtection="1">
      <alignment horizontal="left" wrapText="1"/>
    </xf>
    <xf numFmtId="0" fontId="6" fillId="0" borderId="10" xfId="0" applyFont="1" applyBorder="1" applyAlignment="1" applyProtection="1">
      <alignment horizontal="left"/>
    </xf>
    <xf numFmtId="0" fontId="7" fillId="0" borderId="11" xfId="0" applyFont="1" applyBorder="1" applyAlignment="1" applyProtection="1">
      <alignment horizontal="left" wrapText="1"/>
    </xf>
    <xf numFmtId="0" fontId="6" fillId="0" borderId="11" xfId="0" applyFont="1" applyBorder="1" applyAlignment="1" applyProtection="1">
      <alignment wrapText="1"/>
    </xf>
    <xf numFmtId="0" fontId="7" fillId="0" borderId="7" xfId="0" applyFont="1" applyBorder="1" applyAlignment="1" applyProtection="1">
      <alignment wrapText="1"/>
    </xf>
    <xf numFmtId="0" fontId="6" fillId="0" borderId="6" xfId="0" applyFont="1" applyBorder="1" applyAlignment="1" applyProtection="1">
      <alignment horizontal="left"/>
    </xf>
    <xf numFmtId="0" fontId="6" fillId="0" borderId="10" xfId="0" quotePrefix="1" applyFont="1" applyBorder="1" applyAlignment="1" applyProtection="1">
      <alignment horizontal="left" vertical="center"/>
    </xf>
    <xf numFmtId="0" fontId="6" fillId="0" borderId="7" xfId="0" applyFont="1" applyBorder="1" applyAlignment="1" applyProtection="1">
      <alignment wrapText="1"/>
    </xf>
    <xf numFmtId="0" fontId="6" fillId="0" borderId="6" xfId="0" quotePrefix="1" applyFont="1" applyBorder="1" applyAlignment="1" applyProtection="1">
      <alignment horizontal="left"/>
    </xf>
    <xf numFmtId="0" fontId="7" fillId="0" borderId="6" xfId="0" quotePrefix="1" applyFont="1" applyBorder="1" applyAlignment="1" applyProtection="1">
      <alignment horizontal="left" wrapText="1"/>
    </xf>
    <xf numFmtId="164" fontId="7" fillId="0" borderId="6" xfId="2" applyFont="1" applyFill="1" applyBorder="1" applyAlignment="1" applyProtection="1">
      <alignment horizontal="left" wrapText="1"/>
    </xf>
    <xf numFmtId="4" fontId="6" fillId="0" borderId="10" xfId="0" applyNumberFormat="1" applyFont="1" applyBorder="1" applyProtection="1"/>
    <xf numFmtId="0" fontId="6" fillId="0" borderId="10" xfId="0" applyFont="1" applyBorder="1" applyProtection="1"/>
    <xf numFmtId="4" fontId="6" fillId="0" borderId="6" xfId="0" applyNumberFormat="1" applyFont="1" applyBorder="1" applyProtection="1"/>
    <xf numFmtId="0" fontId="7" fillId="0" borderId="10" xfId="0" applyFont="1" applyBorder="1" applyAlignment="1" applyProtection="1">
      <alignment horizontal="left"/>
    </xf>
    <xf numFmtId="0" fontId="6" fillId="0" borderId="7" xfId="0" applyFont="1" applyBorder="1" applyAlignment="1" applyProtection="1">
      <alignment horizontal="left" wrapText="1"/>
    </xf>
    <xf numFmtId="164" fontId="7" fillId="0" borderId="2" xfId="2" applyFont="1" applyFill="1" applyBorder="1" applyAlignment="1" applyProtection="1">
      <alignment horizontal="left"/>
    </xf>
    <xf numFmtId="4" fontId="7" fillId="0" borderId="4" xfId="1" applyNumberFormat="1" applyFont="1" applyFill="1" applyBorder="1" applyAlignment="1" applyProtection="1">
      <alignment horizontal="center" vertical="center" wrapText="1"/>
      <protection locked="0"/>
    </xf>
    <xf numFmtId="4" fontId="7" fillId="0" borderId="5" xfId="1" applyNumberFormat="1" applyFont="1" applyFill="1" applyBorder="1" applyAlignment="1" applyProtection="1">
      <alignment horizontal="center" vertical="center" wrapText="1"/>
      <protection locked="0"/>
    </xf>
    <xf numFmtId="4" fontId="7" fillId="0" borderId="8" xfId="1" applyNumberFormat="1" applyFont="1" applyFill="1" applyBorder="1" applyAlignment="1" applyProtection="1">
      <alignment horizontal="right" wrapText="1"/>
      <protection locked="0"/>
    </xf>
    <xf numFmtId="4" fontId="7" fillId="0" borderId="9" xfId="1" applyNumberFormat="1" applyFont="1" applyFill="1" applyBorder="1" applyAlignment="1" applyProtection="1">
      <alignment horizontal="right" wrapText="1"/>
      <protection locked="0"/>
    </xf>
    <xf numFmtId="4" fontId="6" fillId="0" borderId="12" xfId="1" applyNumberFormat="1" applyFont="1" applyFill="1" applyBorder="1" applyAlignment="1" applyProtection="1">
      <alignment horizontal="right"/>
      <protection locked="0"/>
    </xf>
    <xf numFmtId="4" fontId="6" fillId="0" borderId="13" xfId="1" applyNumberFormat="1" applyFont="1" applyFill="1" applyBorder="1" applyAlignment="1" applyProtection="1">
      <alignment horizontal="right"/>
      <protection locked="0"/>
    </xf>
    <xf numFmtId="4" fontId="6" fillId="0" borderId="12" xfId="0" applyNumberFormat="1" applyFont="1" applyBorder="1" applyProtection="1">
      <protection locked="0"/>
    </xf>
    <xf numFmtId="4" fontId="6" fillId="0" borderId="8" xfId="0" applyNumberFormat="1" applyFont="1" applyBorder="1" applyProtection="1">
      <protection locked="0"/>
    </xf>
    <xf numFmtId="4" fontId="6" fillId="0" borderId="9" xfId="1" applyNumberFormat="1" applyFont="1" applyFill="1" applyBorder="1" applyAlignment="1" applyProtection="1">
      <alignment horizontal="right"/>
      <protection locked="0"/>
    </xf>
    <xf numFmtId="4" fontId="6" fillId="0" borderId="8" xfId="1" applyNumberFormat="1" applyFont="1" applyFill="1" applyBorder="1" applyAlignment="1" applyProtection="1">
      <alignment horizontal="right"/>
      <protection locked="0"/>
    </xf>
    <xf numFmtId="4" fontId="6" fillId="0" borderId="9" xfId="1" applyNumberFormat="1" applyFont="1" applyFill="1" applyBorder="1" applyAlignment="1" applyProtection="1">
      <alignment horizontal="right" wrapText="1"/>
      <protection locked="0"/>
    </xf>
    <xf numFmtId="4" fontId="7" fillId="0" borderId="4" xfId="1" applyNumberFormat="1" applyFont="1" applyFill="1" applyBorder="1" applyAlignment="1" applyProtection="1">
      <alignment horizontal="right" wrapText="1"/>
      <protection locked="0"/>
    </xf>
    <xf numFmtId="4" fontId="7" fillId="0" borderId="5" xfId="1" applyNumberFormat="1" applyFont="1" applyFill="1" applyBorder="1" applyAlignment="1" applyProtection="1">
      <alignment horizontal="right" wrapText="1"/>
      <protection locked="0"/>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7" fillId="0" borderId="14" xfId="0" applyFont="1" applyBorder="1" applyAlignment="1" applyProtection="1">
      <alignment horizontal="left"/>
    </xf>
    <xf numFmtId="0" fontId="7" fillId="0" borderId="15" xfId="0" applyFont="1" applyBorder="1" applyAlignment="1" applyProtection="1">
      <alignment horizontal="left"/>
    </xf>
  </cellXfs>
  <cellStyles count="3">
    <cellStyle name="Comma" xfId="1" builtinId="3"/>
    <cellStyle name="Milliers 2" xfId="2" xr:uid="{7AA0AB6D-52E3-41D2-B2CE-01BC2FF0438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C323-A2BE-4417-A420-2EA8714B6C1D}">
  <dimension ref="A1:H116"/>
  <sheetViews>
    <sheetView tabSelected="1" topLeftCell="A89" zoomScale="110" zoomScaleNormal="110" workbookViewId="0">
      <selection activeCell="G115" sqref="G115"/>
    </sheetView>
  </sheetViews>
  <sheetFormatPr defaultColWidth="11.44140625" defaultRowHeight="10.199999999999999" x14ac:dyDescent="0.2"/>
  <cols>
    <col min="1" max="1" width="5" style="8" customWidth="1"/>
    <col min="2" max="2" width="97.33203125" style="9" customWidth="1"/>
    <col min="3" max="3" width="4.88671875" style="8" customWidth="1"/>
    <col min="4" max="4" width="4.6640625" style="3" customWidth="1"/>
    <col min="5" max="6" width="8.5546875" style="10" customWidth="1"/>
    <col min="7" max="256" width="11.44140625" style="3"/>
    <col min="257" max="257" width="5" style="3" customWidth="1"/>
    <col min="258" max="258" width="97.33203125" style="3" customWidth="1"/>
    <col min="259" max="259" width="4.88671875" style="3" customWidth="1"/>
    <col min="260" max="260" width="4.6640625" style="3" customWidth="1"/>
    <col min="261" max="262" width="8.5546875" style="3" customWidth="1"/>
    <col min="263" max="512" width="11.44140625" style="3"/>
    <col min="513" max="513" width="5" style="3" customWidth="1"/>
    <col min="514" max="514" width="97.33203125" style="3" customWidth="1"/>
    <col min="515" max="515" width="4.88671875" style="3" customWidth="1"/>
    <col min="516" max="516" width="4.6640625" style="3" customWidth="1"/>
    <col min="517" max="518" width="8.5546875" style="3" customWidth="1"/>
    <col min="519" max="768" width="11.44140625" style="3"/>
    <col min="769" max="769" width="5" style="3" customWidth="1"/>
    <col min="770" max="770" width="97.33203125" style="3" customWidth="1"/>
    <col min="771" max="771" width="4.88671875" style="3" customWidth="1"/>
    <col min="772" max="772" width="4.6640625" style="3" customWidth="1"/>
    <col min="773" max="774" width="8.5546875" style="3" customWidth="1"/>
    <col min="775" max="1024" width="11.44140625" style="3"/>
    <col min="1025" max="1025" width="5" style="3" customWidth="1"/>
    <col min="1026" max="1026" width="97.33203125" style="3" customWidth="1"/>
    <col min="1027" max="1027" width="4.88671875" style="3" customWidth="1"/>
    <col min="1028" max="1028" width="4.6640625" style="3" customWidth="1"/>
    <col min="1029" max="1030" width="8.5546875" style="3" customWidth="1"/>
    <col min="1031" max="1280" width="11.44140625" style="3"/>
    <col min="1281" max="1281" width="5" style="3" customWidth="1"/>
    <col min="1282" max="1282" width="97.33203125" style="3" customWidth="1"/>
    <col min="1283" max="1283" width="4.88671875" style="3" customWidth="1"/>
    <col min="1284" max="1284" width="4.6640625" style="3" customWidth="1"/>
    <col min="1285" max="1286" width="8.5546875" style="3" customWidth="1"/>
    <col min="1287" max="1536" width="11.44140625" style="3"/>
    <col min="1537" max="1537" width="5" style="3" customWidth="1"/>
    <col min="1538" max="1538" width="97.33203125" style="3" customWidth="1"/>
    <col min="1539" max="1539" width="4.88671875" style="3" customWidth="1"/>
    <col min="1540" max="1540" width="4.6640625" style="3" customWidth="1"/>
    <col min="1541" max="1542" width="8.5546875" style="3" customWidth="1"/>
    <col min="1543" max="1792" width="11.44140625" style="3"/>
    <col min="1793" max="1793" width="5" style="3" customWidth="1"/>
    <col min="1794" max="1794" width="97.33203125" style="3" customWidth="1"/>
    <col min="1795" max="1795" width="4.88671875" style="3" customWidth="1"/>
    <col min="1796" max="1796" width="4.6640625" style="3" customWidth="1"/>
    <col min="1797" max="1798" width="8.5546875" style="3" customWidth="1"/>
    <col min="1799" max="2048" width="11.44140625" style="3"/>
    <col min="2049" max="2049" width="5" style="3" customWidth="1"/>
    <col min="2050" max="2050" width="97.33203125" style="3" customWidth="1"/>
    <col min="2051" max="2051" width="4.88671875" style="3" customWidth="1"/>
    <col min="2052" max="2052" width="4.6640625" style="3" customWidth="1"/>
    <col min="2053" max="2054" width="8.5546875" style="3" customWidth="1"/>
    <col min="2055" max="2304" width="11.44140625" style="3"/>
    <col min="2305" max="2305" width="5" style="3" customWidth="1"/>
    <col min="2306" max="2306" width="97.33203125" style="3" customWidth="1"/>
    <col min="2307" max="2307" width="4.88671875" style="3" customWidth="1"/>
    <col min="2308" max="2308" width="4.6640625" style="3" customWidth="1"/>
    <col min="2309" max="2310" width="8.5546875" style="3" customWidth="1"/>
    <col min="2311" max="2560" width="11.44140625" style="3"/>
    <col min="2561" max="2561" width="5" style="3" customWidth="1"/>
    <col min="2562" max="2562" width="97.33203125" style="3" customWidth="1"/>
    <col min="2563" max="2563" width="4.88671875" style="3" customWidth="1"/>
    <col min="2564" max="2564" width="4.6640625" style="3" customWidth="1"/>
    <col min="2565" max="2566" width="8.5546875" style="3" customWidth="1"/>
    <col min="2567" max="2816" width="11.44140625" style="3"/>
    <col min="2817" max="2817" width="5" style="3" customWidth="1"/>
    <col min="2818" max="2818" width="97.33203125" style="3" customWidth="1"/>
    <col min="2819" max="2819" width="4.88671875" style="3" customWidth="1"/>
    <col min="2820" max="2820" width="4.6640625" style="3" customWidth="1"/>
    <col min="2821" max="2822" width="8.5546875" style="3" customWidth="1"/>
    <col min="2823" max="3072" width="11.44140625" style="3"/>
    <col min="3073" max="3073" width="5" style="3" customWidth="1"/>
    <col min="3074" max="3074" width="97.33203125" style="3" customWidth="1"/>
    <col min="3075" max="3075" width="4.88671875" style="3" customWidth="1"/>
    <col min="3076" max="3076" width="4.6640625" style="3" customWidth="1"/>
    <col min="3077" max="3078" width="8.5546875" style="3" customWidth="1"/>
    <col min="3079" max="3328" width="11.44140625" style="3"/>
    <col min="3329" max="3329" width="5" style="3" customWidth="1"/>
    <col min="3330" max="3330" width="97.33203125" style="3" customWidth="1"/>
    <col min="3331" max="3331" width="4.88671875" style="3" customWidth="1"/>
    <col min="3332" max="3332" width="4.6640625" style="3" customWidth="1"/>
    <col min="3333" max="3334" width="8.5546875" style="3" customWidth="1"/>
    <col min="3335" max="3584" width="11.44140625" style="3"/>
    <col min="3585" max="3585" width="5" style="3" customWidth="1"/>
    <col min="3586" max="3586" width="97.33203125" style="3" customWidth="1"/>
    <col min="3587" max="3587" width="4.88671875" style="3" customWidth="1"/>
    <col min="3588" max="3588" width="4.6640625" style="3" customWidth="1"/>
    <col min="3589" max="3590" width="8.5546875" style="3" customWidth="1"/>
    <col min="3591" max="3840" width="11.44140625" style="3"/>
    <col min="3841" max="3841" width="5" style="3" customWidth="1"/>
    <col min="3842" max="3842" width="97.33203125" style="3" customWidth="1"/>
    <col min="3843" max="3843" width="4.88671875" style="3" customWidth="1"/>
    <col min="3844" max="3844" width="4.6640625" style="3" customWidth="1"/>
    <col min="3845" max="3846" width="8.5546875" style="3" customWidth="1"/>
    <col min="3847" max="4096" width="11.44140625" style="3"/>
    <col min="4097" max="4097" width="5" style="3" customWidth="1"/>
    <col min="4098" max="4098" width="97.33203125" style="3" customWidth="1"/>
    <col min="4099" max="4099" width="4.88671875" style="3" customWidth="1"/>
    <col min="4100" max="4100" width="4.6640625" style="3" customWidth="1"/>
    <col min="4101" max="4102" width="8.5546875" style="3" customWidth="1"/>
    <col min="4103" max="4352" width="11.44140625" style="3"/>
    <col min="4353" max="4353" width="5" style="3" customWidth="1"/>
    <col min="4354" max="4354" width="97.33203125" style="3" customWidth="1"/>
    <col min="4355" max="4355" width="4.88671875" style="3" customWidth="1"/>
    <col min="4356" max="4356" width="4.6640625" style="3" customWidth="1"/>
    <col min="4357" max="4358" width="8.5546875" style="3" customWidth="1"/>
    <col min="4359" max="4608" width="11.44140625" style="3"/>
    <col min="4609" max="4609" width="5" style="3" customWidth="1"/>
    <col min="4610" max="4610" width="97.33203125" style="3" customWidth="1"/>
    <col min="4611" max="4611" width="4.88671875" style="3" customWidth="1"/>
    <col min="4612" max="4612" width="4.6640625" style="3" customWidth="1"/>
    <col min="4613" max="4614" width="8.5546875" style="3" customWidth="1"/>
    <col min="4615" max="4864" width="11.44140625" style="3"/>
    <col min="4865" max="4865" width="5" style="3" customWidth="1"/>
    <col min="4866" max="4866" width="97.33203125" style="3" customWidth="1"/>
    <col min="4867" max="4867" width="4.88671875" style="3" customWidth="1"/>
    <col min="4868" max="4868" width="4.6640625" style="3" customWidth="1"/>
    <col min="4869" max="4870" width="8.5546875" style="3" customWidth="1"/>
    <col min="4871" max="5120" width="11.44140625" style="3"/>
    <col min="5121" max="5121" width="5" style="3" customWidth="1"/>
    <col min="5122" max="5122" width="97.33203125" style="3" customWidth="1"/>
    <col min="5123" max="5123" width="4.88671875" style="3" customWidth="1"/>
    <col min="5124" max="5124" width="4.6640625" style="3" customWidth="1"/>
    <col min="5125" max="5126" width="8.5546875" style="3" customWidth="1"/>
    <col min="5127" max="5376" width="11.44140625" style="3"/>
    <col min="5377" max="5377" width="5" style="3" customWidth="1"/>
    <col min="5378" max="5378" width="97.33203125" style="3" customWidth="1"/>
    <col min="5379" max="5379" width="4.88671875" style="3" customWidth="1"/>
    <col min="5380" max="5380" width="4.6640625" style="3" customWidth="1"/>
    <col min="5381" max="5382" width="8.5546875" style="3" customWidth="1"/>
    <col min="5383" max="5632" width="11.44140625" style="3"/>
    <col min="5633" max="5633" width="5" style="3" customWidth="1"/>
    <col min="5634" max="5634" width="97.33203125" style="3" customWidth="1"/>
    <col min="5635" max="5635" width="4.88671875" style="3" customWidth="1"/>
    <col min="5636" max="5636" width="4.6640625" style="3" customWidth="1"/>
    <col min="5637" max="5638" width="8.5546875" style="3" customWidth="1"/>
    <col min="5639" max="5888" width="11.44140625" style="3"/>
    <col min="5889" max="5889" width="5" style="3" customWidth="1"/>
    <col min="5890" max="5890" width="97.33203125" style="3" customWidth="1"/>
    <col min="5891" max="5891" width="4.88671875" style="3" customWidth="1"/>
    <col min="5892" max="5892" width="4.6640625" style="3" customWidth="1"/>
    <col min="5893" max="5894" width="8.5546875" style="3" customWidth="1"/>
    <col min="5895" max="6144" width="11.44140625" style="3"/>
    <col min="6145" max="6145" width="5" style="3" customWidth="1"/>
    <col min="6146" max="6146" width="97.33203125" style="3" customWidth="1"/>
    <col min="6147" max="6147" width="4.88671875" style="3" customWidth="1"/>
    <col min="6148" max="6148" width="4.6640625" style="3" customWidth="1"/>
    <col min="6149" max="6150" width="8.5546875" style="3" customWidth="1"/>
    <col min="6151" max="6400" width="11.44140625" style="3"/>
    <col min="6401" max="6401" width="5" style="3" customWidth="1"/>
    <col min="6402" max="6402" width="97.33203125" style="3" customWidth="1"/>
    <col min="6403" max="6403" width="4.88671875" style="3" customWidth="1"/>
    <col min="6404" max="6404" width="4.6640625" style="3" customWidth="1"/>
    <col min="6405" max="6406" width="8.5546875" style="3" customWidth="1"/>
    <col min="6407" max="6656" width="11.44140625" style="3"/>
    <col min="6657" max="6657" width="5" style="3" customWidth="1"/>
    <col min="6658" max="6658" width="97.33203125" style="3" customWidth="1"/>
    <col min="6659" max="6659" width="4.88671875" style="3" customWidth="1"/>
    <col min="6660" max="6660" width="4.6640625" style="3" customWidth="1"/>
    <col min="6661" max="6662" width="8.5546875" style="3" customWidth="1"/>
    <col min="6663" max="6912" width="11.44140625" style="3"/>
    <col min="6913" max="6913" width="5" style="3" customWidth="1"/>
    <col min="6914" max="6914" width="97.33203125" style="3" customWidth="1"/>
    <col min="6915" max="6915" width="4.88671875" style="3" customWidth="1"/>
    <col min="6916" max="6916" width="4.6640625" style="3" customWidth="1"/>
    <col min="6917" max="6918" width="8.5546875" style="3" customWidth="1"/>
    <col min="6919" max="7168" width="11.44140625" style="3"/>
    <col min="7169" max="7169" width="5" style="3" customWidth="1"/>
    <col min="7170" max="7170" width="97.33203125" style="3" customWidth="1"/>
    <col min="7171" max="7171" width="4.88671875" style="3" customWidth="1"/>
    <col min="7172" max="7172" width="4.6640625" style="3" customWidth="1"/>
    <col min="7173" max="7174" width="8.5546875" style="3" customWidth="1"/>
    <col min="7175" max="7424" width="11.44140625" style="3"/>
    <col min="7425" max="7425" width="5" style="3" customWidth="1"/>
    <col min="7426" max="7426" width="97.33203125" style="3" customWidth="1"/>
    <col min="7427" max="7427" width="4.88671875" style="3" customWidth="1"/>
    <col min="7428" max="7428" width="4.6640625" style="3" customWidth="1"/>
    <col min="7429" max="7430" width="8.5546875" style="3" customWidth="1"/>
    <col min="7431" max="7680" width="11.44140625" style="3"/>
    <col min="7681" max="7681" width="5" style="3" customWidth="1"/>
    <col min="7682" max="7682" width="97.33203125" style="3" customWidth="1"/>
    <col min="7683" max="7683" width="4.88671875" style="3" customWidth="1"/>
    <col min="7684" max="7684" width="4.6640625" style="3" customWidth="1"/>
    <col min="7685" max="7686" width="8.5546875" style="3" customWidth="1"/>
    <col min="7687" max="7936" width="11.44140625" style="3"/>
    <col min="7937" max="7937" width="5" style="3" customWidth="1"/>
    <col min="7938" max="7938" width="97.33203125" style="3" customWidth="1"/>
    <col min="7939" max="7939" width="4.88671875" style="3" customWidth="1"/>
    <col min="7940" max="7940" width="4.6640625" style="3" customWidth="1"/>
    <col min="7941" max="7942" width="8.5546875" style="3" customWidth="1"/>
    <col min="7943" max="8192" width="11.44140625" style="3"/>
    <col min="8193" max="8193" width="5" style="3" customWidth="1"/>
    <col min="8194" max="8194" width="97.33203125" style="3" customWidth="1"/>
    <col min="8195" max="8195" width="4.88671875" style="3" customWidth="1"/>
    <col min="8196" max="8196" width="4.6640625" style="3" customWidth="1"/>
    <col min="8197" max="8198" width="8.5546875" style="3" customWidth="1"/>
    <col min="8199" max="8448" width="11.44140625" style="3"/>
    <col min="8449" max="8449" width="5" style="3" customWidth="1"/>
    <col min="8450" max="8450" width="97.33203125" style="3" customWidth="1"/>
    <col min="8451" max="8451" width="4.88671875" style="3" customWidth="1"/>
    <col min="8452" max="8452" width="4.6640625" style="3" customWidth="1"/>
    <col min="8453" max="8454" width="8.5546875" style="3" customWidth="1"/>
    <col min="8455" max="8704" width="11.44140625" style="3"/>
    <col min="8705" max="8705" width="5" style="3" customWidth="1"/>
    <col min="8706" max="8706" width="97.33203125" style="3" customWidth="1"/>
    <col min="8707" max="8707" width="4.88671875" style="3" customWidth="1"/>
    <col min="8708" max="8708" width="4.6640625" style="3" customWidth="1"/>
    <col min="8709" max="8710" width="8.5546875" style="3" customWidth="1"/>
    <col min="8711" max="8960" width="11.44140625" style="3"/>
    <col min="8961" max="8961" width="5" style="3" customWidth="1"/>
    <col min="8962" max="8962" width="97.33203125" style="3" customWidth="1"/>
    <col min="8963" max="8963" width="4.88671875" style="3" customWidth="1"/>
    <col min="8964" max="8964" width="4.6640625" style="3" customWidth="1"/>
    <col min="8965" max="8966" width="8.5546875" style="3" customWidth="1"/>
    <col min="8967" max="9216" width="11.44140625" style="3"/>
    <col min="9217" max="9217" width="5" style="3" customWidth="1"/>
    <col min="9218" max="9218" width="97.33203125" style="3" customWidth="1"/>
    <col min="9219" max="9219" width="4.88671875" style="3" customWidth="1"/>
    <col min="9220" max="9220" width="4.6640625" style="3" customWidth="1"/>
    <col min="9221" max="9222" width="8.5546875" style="3" customWidth="1"/>
    <col min="9223" max="9472" width="11.44140625" style="3"/>
    <col min="9473" max="9473" width="5" style="3" customWidth="1"/>
    <col min="9474" max="9474" width="97.33203125" style="3" customWidth="1"/>
    <col min="9475" max="9475" width="4.88671875" style="3" customWidth="1"/>
    <col min="9476" max="9476" width="4.6640625" style="3" customWidth="1"/>
    <col min="9477" max="9478" width="8.5546875" style="3" customWidth="1"/>
    <col min="9479" max="9728" width="11.44140625" style="3"/>
    <col min="9729" max="9729" width="5" style="3" customWidth="1"/>
    <col min="9730" max="9730" width="97.33203125" style="3" customWidth="1"/>
    <col min="9731" max="9731" width="4.88671875" style="3" customWidth="1"/>
    <col min="9732" max="9732" width="4.6640625" style="3" customWidth="1"/>
    <col min="9733" max="9734" width="8.5546875" style="3" customWidth="1"/>
    <col min="9735" max="9984" width="11.44140625" style="3"/>
    <col min="9985" max="9985" width="5" style="3" customWidth="1"/>
    <col min="9986" max="9986" width="97.33203125" style="3" customWidth="1"/>
    <col min="9987" max="9987" width="4.88671875" style="3" customWidth="1"/>
    <col min="9988" max="9988" width="4.6640625" style="3" customWidth="1"/>
    <col min="9989" max="9990" width="8.5546875" style="3" customWidth="1"/>
    <col min="9991" max="10240" width="11.44140625" style="3"/>
    <col min="10241" max="10241" width="5" style="3" customWidth="1"/>
    <col min="10242" max="10242" width="97.33203125" style="3" customWidth="1"/>
    <col min="10243" max="10243" width="4.88671875" style="3" customWidth="1"/>
    <col min="10244" max="10244" width="4.6640625" style="3" customWidth="1"/>
    <col min="10245" max="10246" width="8.5546875" style="3" customWidth="1"/>
    <col min="10247" max="10496" width="11.44140625" style="3"/>
    <col min="10497" max="10497" width="5" style="3" customWidth="1"/>
    <col min="10498" max="10498" width="97.33203125" style="3" customWidth="1"/>
    <col min="10499" max="10499" width="4.88671875" style="3" customWidth="1"/>
    <col min="10500" max="10500" width="4.6640625" style="3" customWidth="1"/>
    <col min="10501" max="10502" width="8.5546875" style="3" customWidth="1"/>
    <col min="10503" max="10752" width="11.44140625" style="3"/>
    <col min="10753" max="10753" width="5" style="3" customWidth="1"/>
    <col min="10754" max="10754" width="97.33203125" style="3" customWidth="1"/>
    <col min="10755" max="10755" width="4.88671875" style="3" customWidth="1"/>
    <col min="10756" max="10756" width="4.6640625" style="3" customWidth="1"/>
    <col min="10757" max="10758" width="8.5546875" style="3" customWidth="1"/>
    <col min="10759" max="11008" width="11.44140625" style="3"/>
    <col min="11009" max="11009" width="5" style="3" customWidth="1"/>
    <col min="11010" max="11010" width="97.33203125" style="3" customWidth="1"/>
    <col min="11011" max="11011" width="4.88671875" style="3" customWidth="1"/>
    <col min="11012" max="11012" width="4.6640625" style="3" customWidth="1"/>
    <col min="11013" max="11014" width="8.5546875" style="3" customWidth="1"/>
    <col min="11015" max="11264" width="11.44140625" style="3"/>
    <col min="11265" max="11265" width="5" style="3" customWidth="1"/>
    <col min="11266" max="11266" width="97.33203125" style="3" customWidth="1"/>
    <col min="11267" max="11267" width="4.88671875" style="3" customWidth="1"/>
    <col min="11268" max="11268" width="4.6640625" style="3" customWidth="1"/>
    <col min="11269" max="11270" width="8.5546875" style="3" customWidth="1"/>
    <col min="11271" max="11520" width="11.44140625" style="3"/>
    <col min="11521" max="11521" width="5" style="3" customWidth="1"/>
    <col min="11522" max="11522" width="97.33203125" style="3" customWidth="1"/>
    <col min="11523" max="11523" width="4.88671875" style="3" customWidth="1"/>
    <col min="11524" max="11524" width="4.6640625" style="3" customWidth="1"/>
    <col min="11525" max="11526" width="8.5546875" style="3" customWidth="1"/>
    <col min="11527" max="11776" width="11.44140625" style="3"/>
    <col min="11777" max="11777" width="5" style="3" customWidth="1"/>
    <col min="11778" max="11778" width="97.33203125" style="3" customWidth="1"/>
    <col min="11779" max="11779" width="4.88671875" style="3" customWidth="1"/>
    <col min="11780" max="11780" width="4.6640625" style="3" customWidth="1"/>
    <col min="11781" max="11782" width="8.5546875" style="3" customWidth="1"/>
    <col min="11783" max="12032" width="11.44140625" style="3"/>
    <col min="12033" max="12033" width="5" style="3" customWidth="1"/>
    <col min="12034" max="12034" width="97.33203125" style="3" customWidth="1"/>
    <col min="12035" max="12035" width="4.88671875" style="3" customWidth="1"/>
    <col min="12036" max="12036" width="4.6640625" style="3" customWidth="1"/>
    <col min="12037" max="12038" width="8.5546875" style="3" customWidth="1"/>
    <col min="12039" max="12288" width="11.44140625" style="3"/>
    <col min="12289" max="12289" width="5" style="3" customWidth="1"/>
    <col min="12290" max="12290" width="97.33203125" style="3" customWidth="1"/>
    <col min="12291" max="12291" width="4.88671875" style="3" customWidth="1"/>
    <col min="12292" max="12292" width="4.6640625" style="3" customWidth="1"/>
    <col min="12293" max="12294" width="8.5546875" style="3" customWidth="1"/>
    <col min="12295" max="12544" width="11.44140625" style="3"/>
    <col min="12545" max="12545" width="5" style="3" customWidth="1"/>
    <col min="12546" max="12546" width="97.33203125" style="3" customWidth="1"/>
    <col min="12547" max="12547" width="4.88671875" style="3" customWidth="1"/>
    <col min="12548" max="12548" width="4.6640625" style="3" customWidth="1"/>
    <col min="12549" max="12550" width="8.5546875" style="3" customWidth="1"/>
    <col min="12551" max="12800" width="11.44140625" style="3"/>
    <col min="12801" max="12801" width="5" style="3" customWidth="1"/>
    <col min="12802" max="12802" width="97.33203125" style="3" customWidth="1"/>
    <col min="12803" max="12803" width="4.88671875" style="3" customWidth="1"/>
    <col min="12804" max="12804" width="4.6640625" style="3" customWidth="1"/>
    <col min="12805" max="12806" width="8.5546875" style="3" customWidth="1"/>
    <col min="12807" max="13056" width="11.44140625" style="3"/>
    <col min="13057" max="13057" width="5" style="3" customWidth="1"/>
    <col min="13058" max="13058" width="97.33203125" style="3" customWidth="1"/>
    <col min="13059" max="13059" width="4.88671875" style="3" customWidth="1"/>
    <col min="13060" max="13060" width="4.6640625" style="3" customWidth="1"/>
    <col min="13061" max="13062" width="8.5546875" style="3" customWidth="1"/>
    <col min="13063" max="13312" width="11.44140625" style="3"/>
    <col min="13313" max="13313" width="5" style="3" customWidth="1"/>
    <col min="13314" max="13314" width="97.33203125" style="3" customWidth="1"/>
    <col min="13315" max="13315" width="4.88671875" style="3" customWidth="1"/>
    <col min="13316" max="13316" width="4.6640625" style="3" customWidth="1"/>
    <col min="13317" max="13318" width="8.5546875" style="3" customWidth="1"/>
    <col min="13319" max="13568" width="11.44140625" style="3"/>
    <col min="13569" max="13569" width="5" style="3" customWidth="1"/>
    <col min="13570" max="13570" width="97.33203125" style="3" customWidth="1"/>
    <col min="13571" max="13571" width="4.88671875" style="3" customWidth="1"/>
    <col min="13572" max="13572" width="4.6640625" style="3" customWidth="1"/>
    <col min="13573" max="13574" width="8.5546875" style="3" customWidth="1"/>
    <col min="13575" max="13824" width="11.44140625" style="3"/>
    <col min="13825" max="13825" width="5" style="3" customWidth="1"/>
    <col min="13826" max="13826" width="97.33203125" style="3" customWidth="1"/>
    <col min="13827" max="13827" width="4.88671875" style="3" customWidth="1"/>
    <col min="13828" max="13828" width="4.6640625" style="3" customWidth="1"/>
    <col min="13829" max="13830" width="8.5546875" style="3" customWidth="1"/>
    <col min="13831" max="14080" width="11.44140625" style="3"/>
    <col min="14081" max="14081" width="5" style="3" customWidth="1"/>
    <col min="14082" max="14082" width="97.33203125" style="3" customWidth="1"/>
    <col min="14083" max="14083" width="4.88671875" style="3" customWidth="1"/>
    <col min="14084" max="14084" width="4.6640625" style="3" customWidth="1"/>
    <col min="14085" max="14086" width="8.5546875" style="3" customWidth="1"/>
    <col min="14087" max="14336" width="11.44140625" style="3"/>
    <col min="14337" max="14337" width="5" style="3" customWidth="1"/>
    <col min="14338" max="14338" width="97.33203125" style="3" customWidth="1"/>
    <col min="14339" max="14339" width="4.88671875" style="3" customWidth="1"/>
    <col min="14340" max="14340" width="4.6640625" style="3" customWidth="1"/>
    <col min="14341" max="14342" width="8.5546875" style="3" customWidth="1"/>
    <col min="14343" max="14592" width="11.44140625" style="3"/>
    <col min="14593" max="14593" width="5" style="3" customWidth="1"/>
    <col min="14594" max="14594" width="97.33203125" style="3" customWidth="1"/>
    <col min="14595" max="14595" width="4.88671875" style="3" customWidth="1"/>
    <col min="14596" max="14596" width="4.6640625" style="3" customWidth="1"/>
    <col min="14597" max="14598" width="8.5546875" style="3" customWidth="1"/>
    <col min="14599" max="14848" width="11.44140625" style="3"/>
    <col min="14849" max="14849" width="5" style="3" customWidth="1"/>
    <col min="14850" max="14850" width="97.33203125" style="3" customWidth="1"/>
    <col min="14851" max="14851" width="4.88671875" style="3" customWidth="1"/>
    <col min="14852" max="14852" width="4.6640625" style="3" customWidth="1"/>
    <col min="14853" max="14854" width="8.5546875" style="3" customWidth="1"/>
    <col min="14855" max="15104" width="11.44140625" style="3"/>
    <col min="15105" max="15105" width="5" style="3" customWidth="1"/>
    <col min="15106" max="15106" width="97.33203125" style="3" customWidth="1"/>
    <col min="15107" max="15107" width="4.88671875" style="3" customWidth="1"/>
    <col min="15108" max="15108" width="4.6640625" style="3" customWidth="1"/>
    <col min="15109" max="15110" width="8.5546875" style="3" customWidth="1"/>
    <col min="15111" max="15360" width="11.44140625" style="3"/>
    <col min="15361" max="15361" width="5" style="3" customWidth="1"/>
    <col min="15362" max="15362" width="97.33203125" style="3" customWidth="1"/>
    <col min="15363" max="15363" width="4.88671875" style="3" customWidth="1"/>
    <col min="15364" max="15364" width="4.6640625" style="3" customWidth="1"/>
    <col min="15365" max="15366" width="8.5546875" style="3" customWidth="1"/>
    <col min="15367" max="15616" width="11.44140625" style="3"/>
    <col min="15617" max="15617" width="5" style="3" customWidth="1"/>
    <col min="15618" max="15618" width="97.33203125" style="3" customWidth="1"/>
    <col min="15619" max="15619" width="4.88671875" style="3" customWidth="1"/>
    <col min="15620" max="15620" width="4.6640625" style="3" customWidth="1"/>
    <col min="15621" max="15622" width="8.5546875" style="3" customWidth="1"/>
    <col min="15623" max="15872" width="11.44140625" style="3"/>
    <col min="15873" max="15873" width="5" style="3" customWidth="1"/>
    <col min="15874" max="15874" width="97.33203125" style="3" customWidth="1"/>
    <col min="15875" max="15875" width="4.88671875" style="3" customWidth="1"/>
    <col min="15876" max="15876" width="4.6640625" style="3" customWidth="1"/>
    <col min="15877" max="15878" width="8.5546875" style="3" customWidth="1"/>
    <col min="15879" max="16128" width="11.44140625" style="3"/>
    <col min="16129" max="16129" width="5" style="3" customWidth="1"/>
    <col min="16130" max="16130" width="97.33203125" style="3" customWidth="1"/>
    <col min="16131" max="16131" width="4.88671875" style="3" customWidth="1"/>
    <col min="16132" max="16132" width="4.6640625" style="3" customWidth="1"/>
    <col min="16133" max="16134" width="8.5546875" style="3" customWidth="1"/>
    <col min="16135" max="16384" width="11.44140625" style="3"/>
  </cols>
  <sheetData>
    <row r="1" spans="1:8" s="1" customFormat="1" ht="12" customHeight="1" x14ac:dyDescent="0.25">
      <c r="A1" s="60" t="s">
        <v>0</v>
      </c>
      <c r="B1" s="61"/>
      <c r="C1" s="61"/>
      <c r="D1" s="61"/>
      <c r="E1" s="61"/>
      <c r="F1" s="61"/>
    </row>
    <row r="2" spans="1:8" s="1" customFormat="1" ht="12" customHeight="1" thickBot="1" x14ac:dyDescent="0.3">
      <c r="A2" s="62"/>
      <c r="B2" s="62"/>
      <c r="C2" s="62"/>
      <c r="D2" s="62"/>
      <c r="E2" s="62"/>
      <c r="F2" s="62"/>
    </row>
    <row r="3" spans="1:8" s="1" customFormat="1" ht="12" customHeight="1" thickTop="1" x14ac:dyDescent="0.25">
      <c r="A3" s="2"/>
      <c r="B3" s="2"/>
      <c r="C3" s="2"/>
      <c r="D3" s="16"/>
      <c r="E3" s="2"/>
      <c r="F3" s="2"/>
    </row>
    <row r="4" spans="1:8" ht="12" customHeight="1" x14ac:dyDescent="0.25">
      <c r="A4" s="63" t="s">
        <v>1</v>
      </c>
      <c r="B4" s="64"/>
      <c r="C4" s="64"/>
      <c r="D4" s="64"/>
      <c r="E4" s="64"/>
      <c r="F4" s="64"/>
    </row>
    <row r="5" spans="1:8" ht="12" customHeight="1" thickBot="1" x14ac:dyDescent="0.3">
      <c r="A5" s="65" t="s">
        <v>200</v>
      </c>
      <c r="B5" s="65"/>
      <c r="C5" s="65"/>
      <c r="D5" s="65"/>
      <c r="E5" s="65"/>
      <c r="F5" s="65"/>
    </row>
    <row r="6" spans="1:8" s="4" customFormat="1" ht="27.75" customHeight="1" thickTop="1" thickBot="1" x14ac:dyDescent="0.35">
      <c r="A6" s="11" t="s">
        <v>2</v>
      </c>
      <c r="B6" s="12" t="s">
        <v>3</v>
      </c>
      <c r="C6" s="13" t="s">
        <v>4</v>
      </c>
      <c r="D6" s="14" t="s">
        <v>5</v>
      </c>
      <c r="E6" s="47" t="s">
        <v>6</v>
      </c>
      <c r="F6" s="48" t="s">
        <v>7</v>
      </c>
    </row>
    <row r="7" spans="1:8" s="5" customFormat="1" ht="12" customHeight="1" thickTop="1" x14ac:dyDescent="0.2">
      <c r="A7" s="26" t="s">
        <v>8</v>
      </c>
      <c r="B7" s="27" t="s">
        <v>9</v>
      </c>
      <c r="C7" s="28"/>
      <c r="D7" s="17"/>
      <c r="E7" s="49"/>
      <c r="F7" s="50"/>
      <c r="H7" s="15"/>
    </row>
    <row r="8" spans="1:8" s="6" customFormat="1" ht="12" customHeight="1" x14ac:dyDescent="0.2">
      <c r="A8" s="29" t="s">
        <v>10</v>
      </c>
      <c r="B8" s="30" t="s">
        <v>11</v>
      </c>
      <c r="C8" s="31" t="s">
        <v>12</v>
      </c>
      <c r="D8" s="18">
        <v>1</v>
      </c>
      <c r="E8" s="51"/>
      <c r="F8" s="52">
        <f>D8*E8</f>
        <v>0</v>
      </c>
    </row>
    <row r="9" spans="1:8" s="6" customFormat="1" ht="12" customHeight="1" x14ac:dyDescent="0.2">
      <c r="A9" s="29" t="s">
        <v>13</v>
      </c>
      <c r="B9" s="30" t="s">
        <v>14</v>
      </c>
      <c r="C9" s="31" t="s">
        <v>12</v>
      </c>
      <c r="D9" s="18">
        <v>1</v>
      </c>
      <c r="E9" s="51"/>
      <c r="F9" s="52">
        <f>D9*E9</f>
        <v>0</v>
      </c>
    </row>
    <row r="10" spans="1:8" s="6" customFormat="1" ht="12" customHeight="1" x14ac:dyDescent="0.2">
      <c r="A10" s="29" t="s">
        <v>15</v>
      </c>
      <c r="B10" s="30" t="s">
        <v>16</v>
      </c>
      <c r="C10" s="31" t="s">
        <v>12</v>
      </c>
      <c r="D10" s="18">
        <v>1</v>
      </c>
      <c r="E10" s="51"/>
      <c r="F10" s="52">
        <f>D10*E10</f>
        <v>0</v>
      </c>
    </row>
    <row r="11" spans="1:8" s="6" customFormat="1" ht="12" customHeight="1" x14ac:dyDescent="0.2">
      <c r="A11" s="29" t="s">
        <v>17</v>
      </c>
      <c r="B11" s="30" t="s">
        <v>18</v>
      </c>
      <c r="C11" s="31" t="s">
        <v>12</v>
      </c>
      <c r="D11" s="18">
        <v>1</v>
      </c>
      <c r="E11" s="51"/>
      <c r="F11" s="52">
        <f>D11*E11</f>
        <v>0</v>
      </c>
    </row>
    <row r="12" spans="1:8" s="5" customFormat="1" ht="12" customHeight="1" x14ac:dyDescent="0.2">
      <c r="A12" s="26">
        <v>2</v>
      </c>
      <c r="B12" s="32" t="s">
        <v>19</v>
      </c>
      <c r="C12" s="28"/>
      <c r="D12" s="17"/>
      <c r="E12" s="49"/>
      <c r="F12" s="50"/>
    </row>
    <row r="13" spans="1:8" s="5" customFormat="1" ht="12" customHeight="1" x14ac:dyDescent="0.2">
      <c r="A13" s="26">
        <v>2.1</v>
      </c>
      <c r="B13" s="32" t="s">
        <v>20</v>
      </c>
      <c r="C13" s="28"/>
      <c r="D13" s="17"/>
      <c r="E13" s="49"/>
      <c r="F13" s="50"/>
    </row>
    <row r="14" spans="1:8" ht="12" customHeight="1" x14ac:dyDescent="0.2">
      <c r="A14" s="29" t="s">
        <v>21</v>
      </c>
      <c r="B14" s="30" t="s">
        <v>22</v>
      </c>
      <c r="C14" s="31" t="s">
        <v>23</v>
      </c>
      <c r="D14" s="18">
        <v>1</v>
      </c>
      <c r="E14" s="51"/>
      <c r="F14" s="52">
        <f>D14*E14</f>
        <v>0</v>
      </c>
    </row>
    <row r="15" spans="1:8" ht="12" customHeight="1" x14ac:dyDescent="0.2">
      <c r="A15" s="29" t="s">
        <v>24</v>
      </c>
      <c r="B15" s="30" t="s">
        <v>25</v>
      </c>
      <c r="C15" s="31" t="s">
        <v>23</v>
      </c>
      <c r="D15" s="19">
        <v>1</v>
      </c>
      <c r="E15" s="51"/>
      <c r="F15" s="52">
        <f>D15*E15</f>
        <v>0</v>
      </c>
    </row>
    <row r="16" spans="1:8" ht="12" customHeight="1" x14ac:dyDescent="0.2">
      <c r="A16" s="29" t="s">
        <v>26</v>
      </c>
      <c r="B16" s="33" t="s">
        <v>27</v>
      </c>
      <c r="C16" s="31" t="s">
        <v>12</v>
      </c>
      <c r="D16" s="20">
        <v>1</v>
      </c>
      <c r="E16" s="53"/>
      <c r="F16" s="52">
        <f>D16*E16</f>
        <v>0</v>
      </c>
    </row>
    <row r="17" spans="1:6" s="5" customFormat="1" ht="12" customHeight="1" x14ac:dyDescent="0.2">
      <c r="A17" s="26">
        <v>2.2000000000000002</v>
      </c>
      <c r="B17" s="32" t="s">
        <v>28</v>
      </c>
      <c r="C17" s="28"/>
      <c r="D17" s="17"/>
      <c r="E17" s="49"/>
      <c r="F17" s="50"/>
    </row>
    <row r="18" spans="1:6" s="6" customFormat="1" ht="12" customHeight="1" x14ac:dyDescent="0.2">
      <c r="A18" s="29" t="s">
        <v>29</v>
      </c>
      <c r="B18" s="33" t="s">
        <v>30</v>
      </c>
      <c r="C18" s="31" t="s">
        <v>12</v>
      </c>
      <c r="D18" s="20">
        <v>1</v>
      </c>
      <c r="E18" s="51"/>
      <c r="F18" s="52">
        <f>D18*E18</f>
        <v>0</v>
      </c>
    </row>
    <row r="19" spans="1:6" ht="12" customHeight="1" x14ac:dyDescent="0.2">
      <c r="A19" s="29" t="s">
        <v>31</v>
      </c>
      <c r="B19" s="30" t="s">
        <v>22</v>
      </c>
      <c r="C19" s="31" t="s">
        <v>23</v>
      </c>
      <c r="D19" s="18">
        <v>1</v>
      </c>
      <c r="E19" s="51"/>
      <c r="F19" s="52">
        <f>D19*E19</f>
        <v>0</v>
      </c>
    </row>
    <row r="20" spans="1:6" ht="12" customHeight="1" x14ac:dyDescent="0.2">
      <c r="A20" s="29" t="s">
        <v>32</v>
      </c>
      <c r="B20" s="30" t="s">
        <v>25</v>
      </c>
      <c r="C20" s="31" t="s">
        <v>23</v>
      </c>
      <c r="D20" s="19">
        <v>1</v>
      </c>
      <c r="E20" s="51"/>
      <c r="F20" s="52">
        <f>D20*E20</f>
        <v>0</v>
      </c>
    </row>
    <row r="21" spans="1:6" ht="12" customHeight="1" x14ac:dyDescent="0.2">
      <c r="A21" s="29" t="s">
        <v>33</v>
      </c>
      <c r="B21" s="33" t="s">
        <v>27</v>
      </c>
      <c r="C21" s="31" t="s">
        <v>12</v>
      </c>
      <c r="D21" s="20">
        <v>1</v>
      </c>
      <c r="E21" s="53"/>
      <c r="F21" s="52">
        <f>D21*E21</f>
        <v>0</v>
      </c>
    </row>
    <row r="22" spans="1:6" ht="12" customHeight="1" x14ac:dyDescent="0.2">
      <c r="A22" s="26">
        <v>2.2999999999999998</v>
      </c>
      <c r="B22" s="34" t="s">
        <v>34</v>
      </c>
      <c r="C22" s="35"/>
      <c r="D22" s="21"/>
      <c r="E22" s="54"/>
      <c r="F22" s="55"/>
    </row>
    <row r="23" spans="1:6" ht="199.8" customHeight="1" x14ac:dyDescent="0.2">
      <c r="A23" s="36" t="s">
        <v>35</v>
      </c>
      <c r="B23" s="37" t="s">
        <v>36</v>
      </c>
      <c r="C23" s="35" t="s">
        <v>12</v>
      </c>
      <c r="D23" s="21">
        <v>1</v>
      </c>
      <c r="E23" s="54"/>
      <c r="F23" s="55">
        <f>D23*E23</f>
        <v>0</v>
      </c>
    </row>
    <row r="24" spans="1:6" ht="10.8" customHeight="1" x14ac:dyDescent="0.2">
      <c r="A24" s="38" t="s">
        <v>37</v>
      </c>
      <c r="B24" s="37" t="s">
        <v>198</v>
      </c>
      <c r="C24" s="35" t="s">
        <v>38</v>
      </c>
      <c r="D24" s="21">
        <v>40</v>
      </c>
      <c r="E24" s="54"/>
      <c r="F24" s="55">
        <f>D24*E24</f>
        <v>0</v>
      </c>
    </row>
    <row r="25" spans="1:6" ht="10.8" customHeight="1" x14ac:dyDescent="0.2">
      <c r="A25" s="38" t="s">
        <v>39</v>
      </c>
      <c r="B25" s="37" t="s">
        <v>199</v>
      </c>
      <c r="C25" s="35" t="s">
        <v>12</v>
      </c>
      <c r="D25" s="21">
        <v>1</v>
      </c>
      <c r="E25" s="54"/>
      <c r="F25" s="55">
        <f>D25*E25</f>
        <v>0</v>
      </c>
    </row>
    <row r="26" spans="1:6" s="7" customFormat="1" ht="12" customHeight="1" x14ac:dyDescent="0.2">
      <c r="A26" s="39">
        <v>3</v>
      </c>
      <c r="B26" s="27" t="s">
        <v>40</v>
      </c>
      <c r="C26" s="40"/>
      <c r="D26" s="22"/>
      <c r="E26" s="49"/>
      <c r="F26" s="50"/>
    </row>
    <row r="27" spans="1:6" ht="12" customHeight="1" x14ac:dyDescent="0.2">
      <c r="A27" s="31">
        <v>3.1</v>
      </c>
      <c r="B27" s="33" t="s">
        <v>41</v>
      </c>
      <c r="C27" s="41" t="s">
        <v>12</v>
      </c>
      <c r="D27" s="20">
        <v>1</v>
      </c>
      <c r="E27" s="51"/>
      <c r="F27" s="52">
        <f t="shared" ref="F27:F33" si="0">E27*D27</f>
        <v>0</v>
      </c>
    </row>
    <row r="28" spans="1:6" ht="12" customHeight="1" x14ac:dyDescent="0.2">
      <c r="A28" s="31">
        <v>3.2</v>
      </c>
      <c r="B28" s="33" t="s">
        <v>42</v>
      </c>
      <c r="C28" s="31" t="s">
        <v>23</v>
      </c>
      <c r="D28" s="19">
        <v>3</v>
      </c>
      <c r="E28" s="51"/>
      <c r="F28" s="52">
        <f t="shared" si="0"/>
        <v>0</v>
      </c>
    </row>
    <row r="29" spans="1:6" ht="13.8" customHeight="1" x14ac:dyDescent="0.2">
      <c r="A29" s="31">
        <v>3.3</v>
      </c>
      <c r="B29" s="33" t="s">
        <v>43</v>
      </c>
      <c r="C29" s="42" t="s">
        <v>23</v>
      </c>
      <c r="D29" s="19">
        <v>1</v>
      </c>
      <c r="E29" s="53"/>
      <c r="F29" s="52">
        <f t="shared" si="0"/>
        <v>0</v>
      </c>
    </row>
    <row r="30" spans="1:6" ht="13.8" customHeight="1" x14ac:dyDescent="0.2">
      <c r="A30" s="31">
        <v>3.4</v>
      </c>
      <c r="B30" s="33" t="s">
        <v>44</v>
      </c>
      <c r="C30" s="42" t="s">
        <v>23</v>
      </c>
      <c r="D30" s="19">
        <v>1</v>
      </c>
      <c r="E30" s="53"/>
      <c r="F30" s="52"/>
    </row>
    <row r="31" spans="1:6" ht="12" customHeight="1" x14ac:dyDescent="0.2">
      <c r="A31" s="31">
        <v>3.5</v>
      </c>
      <c r="B31" s="30" t="s">
        <v>45</v>
      </c>
      <c r="C31" s="31" t="s">
        <v>23</v>
      </c>
      <c r="D31" s="19">
        <v>1</v>
      </c>
      <c r="E31" s="51"/>
      <c r="F31" s="52">
        <f t="shared" si="0"/>
        <v>0</v>
      </c>
    </row>
    <row r="32" spans="1:6" ht="12" customHeight="1" x14ac:dyDescent="0.2">
      <c r="A32" s="31">
        <v>3.6</v>
      </c>
      <c r="B32" s="33" t="s">
        <v>46</v>
      </c>
      <c r="C32" s="41" t="s">
        <v>23</v>
      </c>
      <c r="D32" s="20">
        <v>2</v>
      </c>
      <c r="E32" s="51"/>
      <c r="F32" s="52">
        <f t="shared" si="0"/>
        <v>0</v>
      </c>
    </row>
    <row r="33" spans="1:6" ht="12" customHeight="1" x14ac:dyDescent="0.2">
      <c r="A33" s="31">
        <v>3.7</v>
      </c>
      <c r="B33" s="37" t="s">
        <v>47</v>
      </c>
      <c r="C33" s="43" t="s">
        <v>12</v>
      </c>
      <c r="D33" s="21">
        <v>1</v>
      </c>
      <c r="E33" s="56"/>
      <c r="F33" s="55">
        <f t="shared" si="0"/>
        <v>0</v>
      </c>
    </row>
    <row r="34" spans="1:6" s="7" customFormat="1" ht="12" customHeight="1" x14ac:dyDescent="0.2">
      <c r="A34" s="39">
        <v>4</v>
      </c>
      <c r="B34" s="27" t="s">
        <v>48</v>
      </c>
      <c r="C34" s="40"/>
      <c r="D34" s="22"/>
      <c r="E34" s="49"/>
      <c r="F34" s="50"/>
    </row>
    <row r="35" spans="1:6" s="7" customFormat="1" ht="12" customHeight="1" x14ac:dyDescent="0.2">
      <c r="A35" s="44">
        <v>4.0999999999999996</v>
      </c>
      <c r="B35" s="27" t="s">
        <v>49</v>
      </c>
      <c r="C35" s="40"/>
      <c r="D35" s="22"/>
      <c r="E35" s="49"/>
      <c r="F35" s="50"/>
    </row>
    <row r="36" spans="1:6" ht="12" customHeight="1" x14ac:dyDescent="0.2">
      <c r="A36" s="29" t="s">
        <v>50</v>
      </c>
      <c r="B36" s="33" t="s">
        <v>51</v>
      </c>
      <c r="C36" s="41" t="s">
        <v>12</v>
      </c>
      <c r="D36" s="19">
        <v>3</v>
      </c>
      <c r="E36" s="51"/>
      <c r="F36" s="52">
        <f>E36*D36</f>
        <v>0</v>
      </c>
    </row>
    <row r="37" spans="1:6" ht="12" customHeight="1" x14ac:dyDescent="0.2">
      <c r="A37" s="29" t="s">
        <v>52</v>
      </c>
      <c r="B37" s="33" t="s">
        <v>53</v>
      </c>
      <c r="C37" s="41" t="s">
        <v>12</v>
      </c>
      <c r="D37" s="19">
        <v>1</v>
      </c>
      <c r="E37" s="51"/>
      <c r="F37" s="52">
        <f>E37*D37</f>
        <v>0</v>
      </c>
    </row>
    <row r="38" spans="1:6" ht="12" customHeight="1" x14ac:dyDescent="0.2">
      <c r="A38" s="29" t="s">
        <v>54</v>
      </c>
      <c r="B38" s="33" t="s">
        <v>55</v>
      </c>
      <c r="C38" s="42" t="s">
        <v>23</v>
      </c>
      <c r="D38" s="19">
        <v>3</v>
      </c>
      <c r="E38" s="51"/>
      <c r="F38" s="52">
        <f>E38*D38</f>
        <v>0</v>
      </c>
    </row>
    <row r="39" spans="1:6" ht="12" customHeight="1" x14ac:dyDescent="0.2">
      <c r="A39" s="29" t="s">
        <v>56</v>
      </c>
      <c r="B39" s="30" t="s">
        <v>57</v>
      </c>
      <c r="C39" s="31" t="s">
        <v>23</v>
      </c>
      <c r="D39" s="19">
        <v>1</v>
      </c>
      <c r="E39" s="51"/>
      <c r="F39" s="52">
        <f>D39*E39</f>
        <v>0</v>
      </c>
    </row>
    <row r="40" spans="1:6" ht="22.2" customHeight="1" x14ac:dyDescent="0.2">
      <c r="A40" s="29" t="s">
        <v>58</v>
      </c>
      <c r="B40" s="45" t="s">
        <v>59</v>
      </c>
      <c r="C40" s="35" t="s">
        <v>38</v>
      </c>
      <c r="D40" s="23">
        <v>150</v>
      </c>
      <c r="E40" s="56"/>
      <c r="F40" s="52">
        <f>D40*E40</f>
        <v>0</v>
      </c>
    </row>
    <row r="41" spans="1:6" ht="13.8" customHeight="1" x14ac:dyDescent="0.2">
      <c r="A41" s="29" t="s">
        <v>60</v>
      </c>
      <c r="B41" s="45" t="s">
        <v>61</v>
      </c>
      <c r="C41" s="35" t="s">
        <v>62</v>
      </c>
      <c r="D41" s="23">
        <v>100</v>
      </c>
      <c r="E41" s="56"/>
      <c r="F41" s="52">
        <f>D41*E41</f>
        <v>0</v>
      </c>
    </row>
    <row r="42" spans="1:6" s="7" customFormat="1" ht="12" customHeight="1" x14ac:dyDescent="0.2">
      <c r="A42" s="44">
        <v>4.2</v>
      </c>
      <c r="B42" s="27" t="s">
        <v>63</v>
      </c>
      <c r="C42" s="40"/>
      <c r="D42" s="22"/>
      <c r="E42" s="49"/>
      <c r="F42" s="50"/>
    </row>
    <row r="43" spans="1:6" ht="12" customHeight="1" x14ac:dyDescent="0.2">
      <c r="A43" s="29" t="s">
        <v>64</v>
      </c>
      <c r="B43" s="33" t="s">
        <v>65</v>
      </c>
      <c r="C43" s="41" t="s">
        <v>66</v>
      </c>
      <c r="D43" s="19">
        <v>2</v>
      </c>
      <c r="E43" s="51"/>
      <c r="F43" s="52">
        <f t="shared" ref="F43:F51" si="1">E43*D43</f>
        <v>0</v>
      </c>
    </row>
    <row r="44" spans="1:6" ht="12" customHeight="1" x14ac:dyDescent="0.2">
      <c r="A44" s="29" t="s">
        <v>67</v>
      </c>
      <c r="B44" s="33" t="s">
        <v>68</v>
      </c>
      <c r="C44" s="31" t="s">
        <v>23</v>
      </c>
      <c r="D44" s="19">
        <v>1</v>
      </c>
      <c r="E44" s="51"/>
      <c r="F44" s="52">
        <f t="shared" si="1"/>
        <v>0</v>
      </c>
    </row>
    <row r="45" spans="1:6" ht="12" customHeight="1" x14ac:dyDescent="0.2">
      <c r="A45" s="29" t="s">
        <v>69</v>
      </c>
      <c r="B45" s="33" t="s">
        <v>70</v>
      </c>
      <c r="C45" s="41" t="s">
        <v>12</v>
      </c>
      <c r="D45" s="19">
        <v>1</v>
      </c>
      <c r="E45" s="51"/>
      <c r="F45" s="52">
        <f t="shared" si="1"/>
        <v>0</v>
      </c>
    </row>
    <row r="46" spans="1:6" ht="12" customHeight="1" x14ac:dyDescent="0.2">
      <c r="A46" s="29" t="s">
        <v>71</v>
      </c>
      <c r="B46" s="33" t="s">
        <v>72</v>
      </c>
      <c r="C46" s="41" t="s">
        <v>38</v>
      </c>
      <c r="D46" s="19">
        <v>24</v>
      </c>
      <c r="E46" s="51"/>
      <c r="F46" s="52">
        <f>E46*D46</f>
        <v>0</v>
      </c>
    </row>
    <row r="47" spans="1:6" ht="12" customHeight="1" x14ac:dyDescent="0.2">
      <c r="A47" s="29" t="s">
        <v>73</v>
      </c>
      <c r="B47" s="33" t="s">
        <v>74</v>
      </c>
      <c r="C47" s="41" t="s">
        <v>38</v>
      </c>
      <c r="D47" s="19">
        <f>D46</f>
        <v>24</v>
      </c>
      <c r="E47" s="53"/>
      <c r="F47" s="52">
        <f>E47*D47</f>
        <v>0</v>
      </c>
    </row>
    <row r="48" spans="1:6" ht="12" customHeight="1" x14ac:dyDescent="0.2">
      <c r="A48" s="29" t="s">
        <v>75</v>
      </c>
      <c r="B48" s="33" t="s">
        <v>76</v>
      </c>
      <c r="C48" s="41" t="s">
        <v>23</v>
      </c>
      <c r="D48" s="19">
        <f>D47/2+1</f>
        <v>13</v>
      </c>
      <c r="E48" s="51"/>
      <c r="F48" s="52">
        <f>E48*D48</f>
        <v>0</v>
      </c>
    </row>
    <row r="49" spans="1:6" ht="12" customHeight="1" x14ac:dyDescent="0.2">
      <c r="A49" s="29" t="s">
        <v>77</v>
      </c>
      <c r="B49" s="33" t="s">
        <v>78</v>
      </c>
      <c r="C49" s="41" t="s">
        <v>23</v>
      </c>
      <c r="D49" s="19">
        <v>1</v>
      </c>
      <c r="E49" s="51"/>
      <c r="F49" s="52">
        <f t="shared" si="1"/>
        <v>0</v>
      </c>
    </row>
    <row r="50" spans="1:6" ht="12" customHeight="1" x14ac:dyDescent="0.2">
      <c r="A50" s="29" t="s">
        <v>79</v>
      </c>
      <c r="B50" s="33" t="s">
        <v>80</v>
      </c>
      <c r="C50" s="42" t="s">
        <v>23</v>
      </c>
      <c r="D50" s="19">
        <v>2</v>
      </c>
      <c r="E50" s="53"/>
      <c r="F50" s="52">
        <f t="shared" si="1"/>
        <v>0</v>
      </c>
    </row>
    <row r="51" spans="1:6" ht="12" customHeight="1" x14ac:dyDescent="0.2">
      <c r="A51" s="29" t="s">
        <v>81</v>
      </c>
      <c r="B51" s="33" t="s">
        <v>82</v>
      </c>
      <c r="C51" s="31" t="s">
        <v>23</v>
      </c>
      <c r="D51" s="19">
        <v>1</v>
      </c>
      <c r="E51" s="53"/>
      <c r="F51" s="52">
        <f t="shared" si="1"/>
        <v>0</v>
      </c>
    </row>
    <row r="52" spans="1:6" ht="12" customHeight="1" x14ac:dyDescent="0.2">
      <c r="A52" s="29" t="s">
        <v>83</v>
      </c>
      <c r="B52" s="30" t="s">
        <v>84</v>
      </c>
      <c r="C52" s="31" t="s">
        <v>23</v>
      </c>
      <c r="D52" s="19">
        <v>4</v>
      </c>
      <c r="E52" s="51"/>
      <c r="F52" s="52">
        <f>D52*E52</f>
        <v>0</v>
      </c>
    </row>
    <row r="53" spans="1:6" s="7" customFormat="1" ht="12" customHeight="1" x14ac:dyDescent="0.2">
      <c r="A53" s="44">
        <v>4.3</v>
      </c>
      <c r="B53" s="27" t="s">
        <v>85</v>
      </c>
      <c r="C53" s="40"/>
      <c r="D53" s="22"/>
      <c r="E53" s="49"/>
      <c r="F53" s="50"/>
    </row>
    <row r="54" spans="1:6" ht="12" customHeight="1" x14ac:dyDescent="0.2">
      <c r="A54" s="31" t="s">
        <v>86</v>
      </c>
      <c r="B54" s="33" t="s">
        <v>87</v>
      </c>
      <c r="C54" s="41" t="s">
        <v>12</v>
      </c>
      <c r="D54" s="19">
        <v>1</v>
      </c>
      <c r="E54" s="51"/>
      <c r="F54" s="52">
        <f>E54*D54</f>
        <v>0</v>
      </c>
    </row>
    <row r="55" spans="1:6" ht="12" customHeight="1" x14ac:dyDescent="0.2">
      <c r="A55" s="31" t="s">
        <v>88</v>
      </c>
      <c r="B55" s="33" t="s">
        <v>89</v>
      </c>
      <c r="C55" s="41" t="s">
        <v>38</v>
      </c>
      <c r="D55" s="19">
        <v>84</v>
      </c>
      <c r="E55" s="51"/>
      <c r="F55" s="52">
        <f>E55*D55</f>
        <v>0</v>
      </c>
    </row>
    <row r="56" spans="1:6" ht="12" customHeight="1" x14ac:dyDescent="0.2">
      <c r="A56" s="31" t="s">
        <v>90</v>
      </c>
      <c r="B56" s="33" t="s">
        <v>74</v>
      </c>
      <c r="C56" s="41" t="s">
        <v>38</v>
      </c>
      <c r="D56" s="19">
        <f>D55</f>
        <v>84</v>
      </c>
      <c r="E56" s="53"/>
      <c r="F56" s="52">
        <f>E56*D56</f>
        <v>0</v>
      </c>
    </row>
    <row r="57" spans="1:6" ht="12" customHeight="1" x14ac:dyDescent="0.2">
      <c r="A57" s="31" t="s">
        <v>91</v>
      </c>
      <c r="B57" s="33" t="s">
        <v>76</v>
      </c>
      <c r="C57" s="41" t="s">
        <v>23</v>
      </c>
      <c r="D57" s="19">
        <f>D56/2+1</f>
        <v>43</v>
      </c>
      <c r="E57" s="51"/>
      <c r="F57" s="52">
        <f>E57*D57</f>
        <v>0</v>
      </c>
    </row>
    <row r="58" spans="1:6" ht="12" customHeight="1" x14ac:dyDescent="0.2">
      <c r="A58" s="31" t="s">
        <v>92</v>
      </c>
      <c r="B58" s="33" t="s">
        <v>93</v>
      </c>
      <c r="C58" s="42" t="s">
        <v>23</v>
      </c>
      <c r="D58" s="19">
        <v>1</v>
      </c>
      <c r="E58" s="53"/>
      <c r="F58" s="52">
        <f>E58*D58</f>
        <v>0</v>
      </c>
    </row>
    <row r="59" spans="1:6" ht="12" customHeight="1" x14ac:dyDescent="0.2">
      <c r="A59" s="31" t="s">
        <v>94</v>
      </c>
      <c r="B59" s="30" t="s">
        <v>95</v>
      </c>
      <c r="C59" s="31" t="s">
        <v>23</v>
      </c>
      <c r="D59" s="19">
        <v>1</v>
      </c>
      <c r="E59" s="51"/>
      <c r="F59" s="52">
        <f>D59*E59</f>
        <v>0</v>
      </c>
    </row>
    <row r="60" spans="1:6" s="7" customFormat="1" ht="12" customHeight="1" x14ac:dyDescent="0.2">
      <c r="A60" s="44">
        <v>4.4000000000000004</v>
      </c>
      <c r="B60" s="27" t="s">
        <v>96</v>
      </c>
      <c r="C60" s="40"/>
      <c r="D60" s="22"/>
      <c r="E60" s="49"/>
      <c r="F60" s="50"/>
    </row>
    <row r="61" spans="1:6" ht="12" customHeight="1" x14ac:dyDescent="0.2">
      <c r="A61" s="31" t="s">
        <v>97</v>
      </c>
      <c r="B61" s="33" t="s">
        <v>98</v>
      </c>
      <c r="C61" s="41" t="s">
        <v>38</v>
      </c>
      <c r="D61" s="19">
        <v>400</v>
      </c>
      <c r="E61" s="51"/>
      <c r="F61" s="52">
        <f t="shared" ref="F61:F67" si="2">E61*D61</f>
        <v>0</v>
      </c>
    </row>
    <row r="62" spans="1:6" ht="12" customHeight="1" x14ac:dyDescent="0.2">
      <c r="A62" s="31" t="s">
        <v>99</v>
      </c>
      <c r="B62" s="33" t="s">
        <v>100</v>
      </c>
      <c r="C62" s="41" t="s">
        <v>38</v>
      </c>
      <c r="D62" s="19">
        <v>1000</v>
      </c>
      <c r="E62" s="51"/>
      <c r="F62" s="52">
        <f>E62*D62</f>
        <v>0</v>
      </c>
    </row>
    <row r="63" spans="1:6" ht="12" customHeight="1" x14ac:dyDescent="0.2">
      <c r="A63" s="31" t="s">
        <v>101</v>
      </c>
      <c r="B63" s="33" t="s">
        <v>102</v>
      </c>
      <c r="C63" s="41" t="s">
        <v>38</v>
      </c>
      <c r="D63" s="19">
        <v>1400</v>
      </c>
      <c r="E63" s="51"/>
      <c r="F63" s="52">
        <f t="shared" si="2"/>
        <v>0</v>
      </c>
    </row>
    <row r="64" spans="1:6" ht="12" customHeight="1" x14ac:dyDescent="0.2">
      <c r="A64" s="31" t="s">
        <v>103</v>
      </c>
      <c r="B64" s="33" t="s">
        <v>104</v>
      </c>
      <c r="C64" s="42" t="s">
        <v>38</v>
      </c>
      <c r="D64" s="19">
        <v>1400</v>
      </c>
      <c r="E64" s="53"/>
      <c r="F64" s="52">
        <f t="shared" si="2"/>
        <v>0</v>
      </c>
    </row>
    <row r="65" spans="1:6" ht="12" customHeight="1" x14ac:dyDescent="0.2">
      <c r="A65" s="31" t="s">
        <v>105</v>
      </c>
      <c r="B65" s="33" t="s">
        <v>106</v>
      </c>
      <c r="C65" s="41" t="s">
        <v>38</v>
      </c>
      <c r="D65" s="19">
        <v>60</v>
      </c>
      <c r="E65" s="53"/>
      <c r="F65" s="52">
        <f>E65*D65</f>
        <v>0</v>
      </c>
    </row>
    <row r="66" spans="1:6" ht="12" customHeight="1" x14ac:dyDescent="0.2">
      <c r="A66" s="31" t="s">
        <v>107</v>
      </c>
      <c r="B66" s="33" t="s">
        <v>76</v>
      </c>
      <c r="C66" s="41" t="s">
        <v>23</v>
      </c>
      <c r="D66" s="19">
        <f>D65/2+1</f>
        <v>31</v>
      </c>
      <c r="E66" s="51"/>
      <c r="F66" s="52">
        <f>E66*D66</f>
        <v>0</v>
      </c>
    </row>
    <row r="67" spans="1:6" ht="12" customHeight="1" x14ac:dyDescent="0.2">
      <c r="A67" s="31" t="s">
        <v>108</v>
      </c>
      <c r="B67" s="33" t="s">
        <v>109</v>
      </c>
      <c r="C67" s="41" t="s">
        <v>23</v>
      </c>
      <c r="D67" s="19">
        <v>100</v>
      </c>
      <c r="E67" s="51"/>
      <c r="F67" s="52">
        <f t="shared" si="2"/>
        <v>0</v>
      </c>
    </row>
    <row r="68" spans="1:6" ht="12" customHeight="1" x14ac:dyDescent="0.2">
      <c r="A68" s="31" t="s">
        <v>110</v>
      </c>
      <c r="B68" s="33" t="s">
        <v>111</v>
      </c>
      <c r="C68" s="42" t="s">
        <v>23</v>
      </c>
      <c r="D68" s="19">
        <v>2</v>
      </c>
      <c r="E68" s="53"/>
      <c r="F68" s="52">
        <f>E68*D68</f>
        <v>0</v>
      </c>
    </row>
    <row r="69" spans="1:6" ht="12" customHeight="1" x14ac:dyDescent="0.2">
      <c r="A69" s="31" t="s">
        <v>112</v>
      </c>
      <c r="B69" s="33" t="s">
        <v>113</v>
      </c>
      <c r="C69" s="41" t="s">
        <v>38</v>
      </c>
      <c r="D69" s="19">
        <v>200</v>
      </c>
      <c r="E69" s="51"/>
      <c r="F69" s="52">
        <f>E69*D69</f>
        <v>0</v>
      </c>
    </row>
    <row r="70" spans="1:6" ht="12" customHeight="1" x14ac:dyDescent="0.2">
      <c r="A70" s="31" t="s">
        <v>114</v>
      </c>
      <c r="B70" s="30" t="s">
        <v>115</v>
      </c>
      <c r="C70" s="31" t="s">
        <v>23</v>
      </c>
      <c r="D70" s="19">
        <v>2</v>
      </c>
      <c r="E70" s="51"/>
      <c r="F70" s="52">
        <f>D70*E70</f>
        <v>0</v>
      </c>
    </row>
    <row r="71" spans="1:6" s="7" customFormat="1" ht="12" customHeight="1" x14ac:dyDescent="0.2">
      <c r="A71" s="44">
        <v>4.5</v>
      </c>
      <c r="B71" s="27" t="s">
        <v>116</v>
      </c>
      <c r="C71" s="40"/>
      <c r="D71" s="22"/>
      <c r="E71" s="49"/>
      <c r="F71" s="50"/>
    </row>
    <row r="72" spans="1:6" ht="12" customHeight="1" x14ac:dyDescent="0.2">
      <c r="A72" s="31" t="s">
        <v>117</v>
      </c>
      <c r="B72" s="33" t="s">
        <v>118</v>
      </c>
      <c r="C72" s="41" t="s">
        <v>38</v>
      </c>
      <c r="D72" s="19">
        <v>12</v>
      </c>
      <c r="E72" s="51"/>
      <c r="F72" s="52">
        <f t="shared" ref="F72:F77" si="3">E72*D72</f>
        <v>0</v>
      </c>
    </row>
    <row r="73" spans="1:6" ht="12" customHeight="1" x14ac:dyDescent="0.2">
      <c r="A73" s="31" t="s">
        <v>119</v>
      </c>
      <c r="B73" s="33" t="s">
        <v>120</v>
      </c>
      <c r="C73" s="41" t="s">
        <v>38</v>
      </c>
      <c r="D73" s="19">
        <v>12</v>
      </c>
      <c r="E73" s="51"/>
      <c r="F73" s="52">
        <f t="shared" si="3"/>
        <v>0</v>
      </c>
    </row>
    <row r="74" spans="1:6" ht="12" customHeight="1" x14ac:dyDescent="0.2">
      <c r="A74" s="31" t="s">
        <v>121</v>
      </c>
      <c r="B74" s="33" t="s">
        <v>122</v>
      </c>
      <c r="C74" s="42" t="s">
        <v>38</v>
      </c>
      <c r="D74" s="19">
        <v>12</v>
      </c>
      <c r="E74" s="53"/>
      <c r="F74" s="52">
        <f t="shared" si="3"/>
        <v>0</v>
      </c>
    </row>
    <row r="75" spans="1:6" ht="12" customHeight="1" x14ac:dyDescent="0.2">
      <c r="A75" s="31" t="s">
        <v>123</v>
      </c>
      <c r="B75" s="33" t="s">
        <v>124</v>
      </c>
      <c r="C75" s="41" t="s">
        <v>38</v>
      </c>
      <c r="D75" s="19">
        <v>12</v>
      </c>
      <c r="E75" s="51"/>
      <c r="F75" s="52">
        <f t="shared" si="3"/>
        <v>0</v>
      </c>
    </row>
    <row r="76" spans="1:6" ht="12" customHeight="1" x14ac:dyDescent="0.2">
      <c r="A76" s="31" t="s">
        <v>125</v>
      </c>
      <c r="B76" s="33" t="s">
        <v>126</v>
      </c>
      <c r="C76" s="41" t="s">
        <v>23</v>
      </c>
      <c r="D76" s="19">
        <v>4</v>
      </c>
      <c r="E76" s="51"/>
      <c r="F76" s="52">
        <f t="shared" si="3"/>
        <v>0</v>
      </c>
    </row>
    <row r="77" spans="1:6" ht="12" customHeight="1" x14ac:dyDescent="0.2">
      <c r="A77" s="31" t="s">
        <v>127</v>
      </c>
      <c r="B77" s="33" t="s">
        <v>128</v>
      </c>
      <c r="C77" s="41" t="s">
        <v>23</v>
      </c>
      <c r="D77" s="19">
        <v>1</v>
      </c>
      <c r="E77" s="51"/>
      <c r="F77" s="52">
        <f t="shared" si="3"/>
        <v>0</v>
      </c>
    </row>
    <row r="78" spans="1:6" ht="12" customHeight="1" x14ac:dyDescent="0.2">
      <c r="A78" s="31" t="s">
        <v>129</v>
      </c>
      <c r="B78" s="30" t="s">
        <v>130</v>
      </c>
      <c r="C78" s="31" t="s">
        <v>23</v>
      </c>
      <c r="D78" s="19">
        <v>1</v>
      </c>
      <c r="E78" s="51"/>
      <c r="F78" s="52">
        <f>D78*E78</f>
        <v>0</v>
      </c>
    </row>
    <row r="79" spans="1:6" s="5" customFormat="1" ht="12" customHeight="1" x14ac:dyDescent="0.2">
      <c r="A79" s="44">
        <v>4.5999999999999996</v>
      </c>
      <c r="B79" s="27" t="s">
        <v>131</v>
      </c>
      <c r="C79" s="28"/>
      <c r="D79" s="17"/>
      <c r="E79" s="49"/>
      <c r="F79" s="50"/>
    </row>
    <row r="80" spans="1:6" ht="12" customHeight="1" x14ac:dyDescent="0.2">
      <c r="A80" s="31" t="s">
        <v>132</v>
      </c>
      <c r="B80" s="33" t="s">
        <v>133</v>
      </c>
      <c r="C80" s="41" t="s">
        <v>12</v>
      </c>
      <c r="D80" s="20">
        <v>6</v>
      </c>
      <c r="E80" s="51"/>
      <c r="F80" s="52">
        <f>E80*D80</f>
        <v>0</v>
      </c>
    </row>
    <row r="81" spans="1:6" ht="12" customHeight="1" x14ac:dyDescent="0.2">
      <c r="A81" s="31" t="s">
        <v>134</v>
      </c>
      <c r="B81" s="33" t="s">
        <v>135</v>
      </c>
      <c r="C81" s="41" t="s">
        <v>23</v>
      </c>
      <c r="D81" s="20">
        <v>6</v>
      </c>
      <c r="E81" s="51"/>
      <c r="F81" s="52">
        <f>E81*D81</f>
        <v>0</v>
      </c>
    </row>
    <row r="82" spans="1:6" ht="12" customHeight="1" x14ac:dyDescent="0.2">
      <c r="A82" s="31" t="s">
        <v>136</v>
      </c>
      <c r="B82" s="33" t="s">
        <v>137</v>
      </c>
      <c r="C82" s="31" t="s">
        <v>23</v>
      </c>
      <c r="D82" s="20">
        <v>6</v>
      </c>
      <c r="E82" s="51"/>
      <c r="F82" s="52">
        <f>E82*D82</f>
        <v>0</v>
      </c>
    </row>
    <row r="83" spans="1:6" ht="12" customHeight="1" x14ac:dyDescent="0.2">
      <c r="A83" s="31" t="s">
        <v>138</v>
      </c>
      <c r="B83" s="30" t="s">
        <v>139</v>
      </c>
      <c r="C83" s="31" t="s">
        <v>23</v>
      </c>
      <c r="D83" s="19">
        <v>6</v>
      </c>
      <c r="E83" s="51"/>
      <c r="F83" s="52">
        <f>E83*D83</f>
        <v>0</v>
      </c>
    </row>
    <row r="84" spans="1:6" s="6" customFormat="1" ht="12" customHeight="1" x14ac:dyDescent="0.2">
      <c r="A84" s="26">
        <v>5</v>
      </c>
      <c r="B84" s="27" t="s">
        <v>140</v>
      </c>
      <c r="C84" s="28"/>
      <c r="D84" s="17"/>
      <c r="E84" s="49"/>
      <c r="F84" s="50"/>
    </row>
    <row r="85" spans="1:6" s="5" customFormat="1" ht="12" customHeight="1" x14ac:dyDescent="0.2">
      <c r="A85" s="44">
        <v>5.0999999999999996</v>
      </c>
      <c r="B85" s="27" t="s">
        <v>141</v>
      </c>
      <c r="C85" s="28"/>
      <c r="D85" s="17"/>
      <c r="E85" s="49"/>
      <c r="F85" s="50"/>
    </row>
    <row r="86" spans="1:6" s="6" customFormat="1" ht="12" customHeight="1" x14ac:dyDescent="0.2">
      <c r="A86" s="31" t="s">
        <v>142</v>
      </c>
      <c r="B86" s="30" t="s">
        <v>143</v>
      </c>
      <c r="C86" s="31" t="s">
        <v>12</v>
      </c>
      <c r="D86" s="18">
        <v>1</v>
      </c>
      <c r="E86" s="51"/>
      <c r="F86" s="52">
        <f>D86*E86</f>
        <v>0</v>
      </c>
    </row>
    <row r="87" spans="1:6" s="6" customFormat="1" ht="12" customHeight="1" x14ac:dyDescent="0.2">
      <c r="A87" s="31" t="s">
        <v>144</v>
      </c>
      <c r="B87" s="30" t="s">
        <v>145</v>
      </c>
      <c r="C87" s="31" t="s">
        <v>146</v>
      </c>
      <c r="D87" s="18">
        <v>93</v>
      </c>
      <c r="E87" s="51"/>
      <c r="F87" s="52">
        <f>D87*E87</f>
        <v>0</v>
      </c>
    </row>
    <row r="88" spans="1:6" s="6" customFormat="1" ht="12" customHeight="1" x14ac:dyDescent="0.2">
      <c r="A88" s="31" t="s">
        <v>147</v>
      </c>
      <c r="B88" s="30" t="s">
        <v>148</v>
      </c>
      <c r="C88" s="31" t="s">
        <v>146</v>
      </c>
      <c r="D88" s="18">
        <v>88</v>
      </c>
      <c r="E88" s="51"/>
      <c r="F88" s="52">
        <f>D88*E88</f>
        <v>0</v>
      </c>
    </row>
    <row r="89" spans="1:6" s="6" customFormat="1" ht="12" customHeight="1" x14ac:dyDescent="0.2">
      <c r="A89" s="31" t="s">
        <v>149</v>
      </c>
      <c r="B89" s="30" t="s">
        <v>150</v>
      </c>
      <c r="C89" s="31" t="s">
        <v>12</v>
      </c>
      <c r="D89" s="18">
        <v>1</v>
      </c>
      <c r="E89" s="51"/>
      <c r="F89" s="52">
        <f>D89*E89</f>
        <v>0</v>
      </c>
    </row>
    <row r="90" spans="1:6" ht="12" customHeight="1" x14ac:dyDescent="0.2">
      <c r="A90" s="31" t="s">
        <v>151</v>
      </c>
      <c r="B90" s="30" t="s">
        <v>152</v>
      </c>
      <c r="C90" s="31" t="s">
        <v>23</v>
      </c>
      <c r="D90" s="20">
        <v>1</v>
      </c>
      <c r="E90" s="51"/>
      <c r="F90" s="52">
        <f>E90*D90</f>
        <v>0</v>
      </c>
    </row>
    <row r="91" spans="1:6" ht="12" customHeight="1" x14ac:dyDescent="0.2">
      <c r="A91" s="31" t="s">
        <v>153</v>
      </c>
      <c r="B91" s="33" t="s">
        <v>154</v>
      </c>
      <c r="C91" s="31" t="s">
        <v>23</v>
      </c>
      <c r="D91" s="20">
        <v>1</v>
      </c>
      <c r="E91" s="53"/>
      <c r="F91" s="52">
        <f>E91*D91</f>
        <v>0</v>
      </c>
    </row>
    <row r="92" spans="1:6" s="6" customFormat="1" ht="12" customHeight="1" x14ac:dyDescent="0.2">
      <c r="A92" s="31" t="s">
        <v>155</v>
      </c>
      <c r="B92" s="30" t="s">
        <v>156</v>
      </c>
      <c r="C92" s="31" t="s">
        <v>12</v>
      </c>
      <c r="D92" s="18">
        <v>1</v>
      </c>
      <c r="E92" s="51"/>
      <c r="F92" s="52">
        <f>D92*E92</f>
        <v>0</v>
      </c>
    </row>
    <row r="93" spans="1:6" s="5" customFormat="1" ht="12" customHeight="1" x14ac:dyDescent="0.2">
      <c r="A93" s="44">
        <v>5.2</v>
      </c>
      <c r="B93" s="27" t="s">
        <v>157</v>
      </c>
      <c r="C93" s="28"/>
      <c r="D93" s="17"/>
      <c r="E93" s="49"/>
      <c r="F93" s="50"/>
    </row>
    <row r="94" spans="1:6" ht="12" customHeight="1" x14ac:dyDescent="0.2">
      <c r="A94" s="31" t="s">
        <v>158</v>
      </c>
      <c r="B94" s="33" t="s">
        <v>159</v>
      </c>
      <c r="C94" s="31" t="s">
        <v>23</v>
      </c>
      <c r="D94" s="20">
        <v>1</v>
      </c>
      <c r="E94" s="51"/>
      <c r="F94" s="52">
        <f t="shared" ref="F94:F105" si="4">E94*D94</f>
        <v>0</v>
      </c>
    </row>
    <row r="95" spans="1:6" ht="12" customHeight="1" x14ac:dyDescent="0.2">
      <c r="A95" s="31" t="s">
        <v>160</v>
      </c>
      <c r="B95" s="33" t="s">
        <v>161</v>
      </c>
      <c r="C95" s="31" t="s">
        <v>23</v>
      </c>
      <c r="D95" s="20">
        <v>1</v>
      </c>
      <c r="E95" s="53"/>
      <c r="F95" s="52">
        <f>E95*D95</f>
        <v>0</v>
      </c>
    </row>
    <row r="96" spans="1:6" ht="12" customHeight="1" x14ac:dyDescent="0.2">
      <c r="A96" s="31" t="s">
        <v>162</v>
      </c>
      <c r="B96" s="33" t="s">
        <v>163</v>
      </c>
      <c r="C96" s="42" t="s">
        <v>23</v>
      </c>
      <c r="D96" s="19">
        <v>1</v>
      </c>
      <c r="E96" s="53"/>
      <c r="F96" s="52">
        <f>E96*D96</f>
        <v>0</v>
      </c>
    </row>
    <row r="97" spans="1:6" ht="12" customHeight="1" x14ac:dyDescent="0.2">
      <c r="A97" s="31" t="s">
        <v>164</v>
      </c>
      <c r="B97" s="33" t="s">
        <v>165</v>
      </c>
      <c r="C97" s="42" t="s">
        <v>23</v>
      </c>
      <c r="D97" s="19">
        <v>1</v>
      </c>
      <c r="E97" s="53"/>
      <c r="F97" s="52">
        <f t="shared" si="4"/>
        <v>0</v>
      </c>
    </row>
    <row r="98" spans="1:6" ht="12" customHeight="1" x14ac:dyDescent="0.2">
      <c r="A98" s="31" t="s">
        <v>166</v>
      </c>
      <c r="B98" s="33" t="s">
        <v>167</v>
      </c>
      <c r="C98" s="42" t="s">
        <v>23</v>
      </c>
      <c r="D98" s="19">
        <v>1</v>
      </c>
      <c r="E98" s="53"/>
      <c r="F98" s="52">
        <f t="shared" si="4"/>
        <v>0</v>
      </c>
    </row>
    <row r="99" spans="1:6" ht="12" customHeight="1" x14ac:dyDescent="0.2">
      <c r="A99" s="31" t="s">
        <v>168</v>
      </c>
      <c r="B99" s="33" t="s">
        <v>169</v>
      </c>
      <c r="C99" s="42"/>
      <c r="D99" s="19"/>
      <c r="E99" s="53"/>
      <c r="F99" s="52"/>
    </row>
    <row r="100" spans="1:6" ht="12" customHeight="1" x14ac:dyDescent="0.2">
      <c r="A100" s="31" t="s">
        <v>170</v>
      </c>
      <c r="B100" s="30" t="s">
        <v>171</v>
      </c>
      <c r="C100" s="31" t="s">
        <v>23</v>
      </c>
      <c r="D100" s="20">
        <v>2</v>
      </c>
      <c r="E100" s="51"/>
      <c r="F100" s="52">
        <f t="shared" si="4"/>
        <v>0</v>
      </c>
    </row>
    <row r="101" spans="1:6" ht="12" customHeight="1" x14ac:dyDescent="0.2">
      <c r="A101" s="31" t="s">
        <v>172</v>
      </c>
      <c r="B101" s="33" t="s">
        <v>173</v>
      </c>
      <c r="C101" s="31" t="s">
        <v>23</v>
      </c>
      <c r="D101" s="20">
        <v>1</v>
      </c>
      <c r="E101" s="51"/>
      <c r="F101" s="52">
        <f t="shared" si="4"/>
        <v>0</v>
      </c>
    </row>
    <row r="102" spans="1:6" ht="12" customHeight="1" x14ac:dyDescent="0.2">
      <c r="A102" s="31" t="s">
        <v>174</v>
      </c>
      <c r="B102" s="30" t="s">
        <v>175</v>
      </c>
      <c r="C102" s="31" t="s">
        <v>23</v>
      </c>
      <c r="D102" s="20">
        <v>1</v>
      </c>
      <c r="E102" s="51"/>
      <c r="F102" s="52">
        <f t="shared" si="4"/>
        <v>0</v>
      </c>
    </row>
    <row r="103" spans="1:6" ht="12" customHeight="1" x14ac:dyDescent="0.2">
      <c r="A103" s="31" t="s">
        <v>176</v>
      </c>
      <c r="B103" s="33" t="s">
        <v>177</v>
      </c>
      <c r="C103" s="31" t="s">
        <v>23</v>
      </c>
      <c r="D103" s="20">
        <v>1</v>
      </c>
      <c r="E103" s="53"/>
      <c r="F103" s="52">
        <f t="shared" si="4"/>
        <v>0</v>
      </c>
    </row>
    <row r="104" spans="1:6" ht="12" customHeight="1" x14ac:dyDescent="0.2">
      <c r="A104" s="31" t="s">
        <v>178</v>
      </c>
      <c r="B104" s="33" t="s">
        <v>179</v>
      </c>
      <c r="C104" s="31" t="s">
        <v>23</v>
      </c>
      <c r="D104" s="20">
        <v>1</v>
      </c>
      <c r="E104" s="53"/>
      <c r="F104" s="52">
        <f t="shared" si="4"/>
        <v>0</v>
      </c>
    </row>
    <row r="105" spans="1:6" ht="12" customHeight="1" x14ac:dyDescent="0.2">
      <c r="A105" s="31" t="s">
        <v>180</v>
      </c>
      <c r="B105" s="37" t="s">
        <v>197</v>
      </c>
      <c r="C105" s="35" t="s">
        <v>38</v>
      </c>
      <c r="D105" s="21">
        <v>25</v>
      </c>
      <c r="E105" s="54"/>
      <c r="F105" s="55">
        <f t="shared" si="4"/>
        <v>0</v>
      </c>
    </row>
    <row r="106" spans="1:6" s="5" customFormat="1" ht="12" customHeight="1" x14ac:dyDescent="0.2">
      <c r="A106" s="44">
        <v>5.3</v>
      </c>
      <c r="B106" s="27" t="s">
        <v>181</v>
      </c>
      <c r="C106" s="28"/>
      <c r="D106" s="17"/>
      <c r="E106" s="49"/>
      <c r="F106" s="50"/>
    </row>
    <row r="107" spans="1:6" s="5" customFormat="1" ht="12" customHeight="1" x14ac:dyDescent="0.2">
      <c r="A107" s="31" t="s">
        <v>182</v>
      </c>
      <c r="B107" s="33" t="s">
        <v>183</v>
      </c>
      <c r="C107" s="41" t="s">
        <v>38</v>
      </c>
      <c r="D107" s="21">
        <v>1100</v>
      </c>
      <c r="E107" s="25"/>
      <c r="F107" s="57">
        <f>D107*E107</f>
        <v>0</v>
      </c>
    </row>
    <row r="108" spans="1:6" s="5" customFormat="1" ht="12" customHeight="1" x14ac:dyDescent="0.2">
      <c r="A108" s="31" t="s">
        <v>184</v>
      </c>
      <c r="B108" s="33" t="s">
        <v>185</v>
      </c>
      <c r="C108" s="42" t="s">
        <v>38</v>
      </c>
      <c r="D108" s="21">
        <v>900</v>
      </c>
      <c r="E108" s="25"/>
      <c r="F108" s="57">
        <f t="shared" ref="F108:F113" si="5">D108*E108</f>
        <v>0</v>
      </c>
    </row>
    <row r="109" spans="1:6" s="5" customFormat="1" ht="12" customHeight="1" x14ac:dyDescent="0.2">
      <c r="A109" s="31" t="s">
        <v>186</v>
      </c>
      <c r="B109" s="33" t="s">
        <v>187</v>
      </c>
      <c r="C109" s="42" t="s">
        <v>38</v>
      </c>
      <c r="D109" s="21">
        <v>200</v>
      </c>
      <c r="E109" s="25"/>
      <c r="F109" s="57">
        <f>D109*E109</f>
        <v>0</v>
      </c>
    </row>
    <row r="110" spans="1:6" s="5" customFormat="1" ht="12" customHeight="1" x14ac:dyDescent="0.2">
      <c r="A110" s="31" t="s">
        <v>188</v>
      </c>
      <c r="B110" s="33" t="s">
        <v>189</v>
      </c>
      <c r="C110" s="42" t="s">
        <v>23</v>
      </c>
      <c r="D110" s="21">
        <v>2</v>
      </c>
      <c r="E110" s="25"/>
      <c r="F110" s="57">
        <f t="shared" si="5"/>
        <v>0</v>
      </c>
    </row>
    <row r="111" spans="1:6" s="5" customFormat="1" ht="12" customHeight="1" x14ac:dyDescent="0.2">
      <c r="A111" s="31" t="s">
        <v>190</v>
      </c>
      <c r="B111" s="33" t="s">
        <v>191</v>
      </c>
      <c r="C111" s="41" t="s">
        <v>23</v>
      </c>
      <c r="D111" s="21">
        <v>2</v>
      </c>
      <c r="E111" s="25"/>
      <c r="F111" s="57">
        <f t="shared" si="5"/>
        <v>0</v>
      </c>
    </row>
    <row r="112" spans="1:6" s="5" customFormat="1" ht="12" customHeight="1" x14ac:dyDescent="0.2">
      <c r="A112" s="31" t="s">
        <v>192</v>
      </c>
      <c r="B112" s="30" t="s">
        <v>193</v>
      </c>
      <c r="C112" s="42" t="s">
        <v>23</v>
      </c>
      <c r="D112" s="21">
        <v>30</v>
      </c>
      <c r="E112" s="49"/>
      <c r="F112" s="57">
        <f t="shared" si="5"/>
        <v>0</v>
      </c>
    </row>
    <row r="113" spans="1:6" s="5" customFormat="1" ht="12" customHeight="1" thickBot="1" x14ac:dyDescent="0.25">
      <c r="A113" s="31" t="s">
        <v>194</v>
      </c>
      <c r="B113" s="30" t="s">
        <v>195</v>
      </c>
      <c r="C113" s="42" t="s">
        <v>23</v>
      </c>
      <c r="D113" s="21">
        <v>35</v>
      </c>
      <c r="E113" s="49"/>
      <c r="F113" s="57">
        <f t="shared" si="5"/>
        <v>0</v>
      </c>
    </row>
    <row r="114" spans="1:6" s="5" customFormat="1" ht="14.1" customHeight="1" thickTop="1" thickBot="1" x14ac:dyDescent="0.25">
      <c r="A114" s="66" t="s">
        <v>7</v>
      </c>
      <c r="B114" s="67"/>
      <c r="C114" s="46"/>
      <c r="D114" s="24"/>
      <c r="E114" s="58"/>
      <c r="F114" s="59">
        <f>SUM(F8:F113)</f>
        <v>0</v>
      </c>
    </row>
    <row r="115" spans="1:6" ht="14.1" customHeight="1" thickTop="1" x14ac:dyDescent="0.2"/>
    <row r="116" spans="1:6" x14ac:dyDescent="0.2">
      <c r="A116" s="8" t="s">
        <v>196</v>
      </c>
    </row>
  </sheetData>
  <mergeCells count="4">
    <mergeCell ref="A1:F2"/>
    <mergeCell ref="A4:F4"/>
    <mergeCell ref="A5:F5"/>
    <mergeCell ref="A114:B114"/>
  </mergeCells>
  <pageMargins left="0.7" right="0.7" top="0.75" bottom="0.75" header="0.3" footer="0.3"/>
  <pageSetup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DEQ_Lot 1 (Non coté)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MATHIAS PIERRE</cp:lastModifiedBy>
  <dcterms:created xsi:type="dcterms:W3CDTF">2022-08-08T17:57:03Z</dcterms:created>
  <dcterms:modified xsi:type="dcterms:W3CDTF">2022-08-09T17:34:16Z</dcterms:modified>
</cp:coreProperties>
</file>