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tabRatio="1000" firstSheet="1" activeTab="1"/>
  </bookViews>
  <sheets>
    <sheet name="Correction anciens ouvrages" sheetId="1" r:id="rId1"/>
    <sheet name="reparation 5 cabines a Goyavier" sheetId="2" r:id="rId2"/>
    <sheet name="une cabine prof a charette" sheetId="4" r:id="rId3"/>
    <sheet name="une cabine prof a Grand Hatte" sheetId="5" r:id="rId4"/>
    <sheet name="deux cabine a Plassac" sheetId="6" r:id="rId5"/>
    <sheet name="cabines Prof a Savane a roche" sheetId="8" r:id="rId6"/>
    <sheet name="une cabine prof a  Gaibo" sheetId="3" r:id="rId7"/>
    <sheet name="Sheet1" sheetId="7" r:id="rId8"/>
  </sheets>
  <calcPr calcId="144525"/>
</workbook>
</file>

<file path=xl/calcChain.xml><?xml version="1.0" encoding="utf-8"?>
<calcChain xmlns="http://schemas.openxmlformats.org/spreadsheetml/2006/main">
  <c r="F100" i="1" l="1"/>
  <c r="F102" i="1" l="1"/>
  <c r="F81" i="1"/>
  <c r="H60" i="1"/>
  <c r="H59" i="1"/>
  <c r="F49" i="1"/>
  <c r="K49" i="1"/>
  <c r="F99" i="1"/>
  <c r="F85" i="1"/>
  <c r="F74" i="1"/>
  <c r="F64" i="1"/>
  <c r="F52" i="1"/>
  <c r="F43" i="1"/>
  <c r="F35" i="1"/>
  <c r="F27" i="1" l="1"/>
  <c r="F21" i="1"/>
  <c r="F13" i="1"/>
  <c r="F34" i="1" l="1"/>
  <c r="F84" i="1" l="1"/>
  <c r="F73" i="1"/>
  <c r="F63" i="1"/>
  <c r="F51" i="1"/>
  <c r="F41" i="1"/>
  <c r="F12" i="1"/>
  <c r="F91" i="1" l="1"/>
  <c r="F8" i="8"/>
  <c r="F7" i="8"/>
  <c r="F4" i="8"/>
  <c r="F17" i="6" l="1"/>
  <c r="F16" i="6"/>
  <c r="F15" i="6"/>
  <c r="F12" i="6"/>
  <c r="F11" i="6"/>
  <c r="F10" i="6"/>
  <c r="F9" i="6"/>
  <c r="F6" i="6"/>
  <c r="F5" i="6"/>
  <c r="F4" i="6"/>
  <c r="F19" i="3"/>
  <c r="F19" i="5"/>
  <c r="F24" i="5"/>
  <c r="F23" i="5"/>
  <c r="F22" i="5"/>
  <c r="F18" i="5"/>
  <c r="F17" i="5"/>
  <c r="F16" i="5"/>
  <c r="F13" i="5"/>
  <c r="F12" i="5"/>
  <c r="F9" i="5"/>
  <c r="F8" i="5"/>
  <c r="F6" i="5"/>
  <c r="F5" i="5"/>
  <c r="F4" i="5"/>
  <c r="F13" i="3"/>
  <c r="F12" i="3"/>
  <c r="F11" i="3"/>
  <c r="F9" i="3"/>
  <c r="F8" i="3"/>
  <c r="F6" i="3"/>
  <c r="F5" i="3"/>
  <c r="F4" i="3"/>
  <c r="F14" i="3"/>
  <c r="F15" i="3"/>
  <c r="F16" i="3"/>
  <c r="F17" i="3"/>
  <c r="F18" i="3"/>
  <c r="F22" i="3"/>
  <c r="F23" i="3"/>
  <c r="F13" i="4"/>
  <c r="F12" i="4"/>
  <c r="F11" i="4"/>
  <c r="F8" i="4"/>
  <c r="F7" i="4"/>
  <c r="F6" i="4"/>
  <c r="F24" i="3"/>
  <c r="F12" i="2" l="1"/>
  <c r="F5" i="2" l="1"/>
  <c r="F6" i="2"/>
  <c r="F7" i="2"/>
  <c r="F8" i="2"/>
  <c r="F9" i="2"/>
  <c r="F11" i="2"/>
  <c r="F97" i="1" l="1"/>
  <c r="F48" i="1" l="1"/>
  <c r="F90" i="1" l="1"/>
  <c r="F96" i="1"/>
  <c r="F93" i="1"/>
  <c r="F89" i="1"/>
  <c r="F83" i="1"/>
  <c r="F80" i="1"/>
  <c r="F78" i="1"/>
  <c r="F70" i="1"/>
  <c r="F62" i="1"/>
  <c r="F60" i="1"/>
  <c r="F61" i="1"/>
  <c r="F68" i="1"/>
  <c r="F56" i="1" l="1"/>
  <c r="F46" i="1"/>
  <c r="F38" i="1"/>
  <c r="F32" i="1" l="1"/>
  <c r="F31" i="1"/>
  <c r="F30" i="1"/>
  <c r="F29" i="1"/>
  <c r="F26" i="1"/>
  <c r="F25" i="1"/>
  <c r="F20" i="1"/>
  <c r="F33" i="1"/>
  <c r="F18" i="1"/>
  <c r="F17" i="1"/>
  <c r="F16" i="1"/>
  <c r="F8" i="1" l="1"/>
  <c r="F9" i="1"/>
  <c r="F7" i="1"/>
  <c r="F94" i="1" l="1"/>
  <c r="F71" i="1"/>
  <c r="F58" i="1"/>
  <c r="F4" i="4" l="1"/>
  <c r="F14" i="5"/>
  <c r="F7" i="6" l="1"/>
  <c r="F4" i="2"/>
  <c r="F95" i="1" l="1"/>
  <c r="F82" i="1"/>
  <c r="F59" i="1"/>
  <c r="F40" i="1"/>
  <c r="F72" i="1"/>
  <c r="F50" i="1"/>
  <c r="F22" i="1"/>
  <c r="F11" i="1"/>
  <c r="F21" i="3" l="1"/>
  <c r="F20" i="3"/>
  <c r="F10" i="4"/>
  <c r="F9" i="4"/>
  <c r="F21" i="5"/>
  <c r="F20" i="5"/>
  <c r="F14" i="6" l="1"/>
  <c r="F13" i="6"/>
  <c r="F5" i="8"/>
  <c r="F6" i="8"/>
  <c r="F79" i="1" l="1"/>
  <c r="F57" i="1"/>
  <c r="F39" i="1"/>
  <c r="F19" i="1"/>
  <c r="F23" i="1" s="1"/>
  <c r="F92" i="1"/>
  <c r="F69" i="1"/>
  <c r="F47" i="1"/>
  <c r="F28" i="1"/>
  <c r="F36" i="1" s="1"/>
  <c r="F10" i="1"/>
  <c r="F14" i="1" s="1"/>
  <c r="F9" i="8"/>
  <c r="F10" i="8" s="1"/>
  <c r="F10" i="5"/>
  <c r="F98" i="1" l="1"/>
  <c r="F101" i="1" s="1"/>
  <c r="F5" i="4"/>
  <c r="F14" i="4" s="1"/>
  <c r="F15" i="5"/>
  <c r="F25" i="5" s="1"/>
  <c r="F10" i="3"/>
  <c r="F25" i="3" s="1"/>
  <c r="F42" i="1" l="1"/>
  <c r="F44" i="1" s="1"/>
  <c r="F26" i="5"/>
  <c r="F8" i="6"/>
  <c r="F18" i="6" s="1"/>
  <c r="F10" i="2"/>
  <c r="F13" i="2" s="1"/>
  <c r="F15" i="4"/>
  <c r="F53" i="1"/>
  <c r="F54" i="1" s="1"/>
  <c r="F75" i="1"/>
  <c r="F76" i="1" s="1"/>
  <c r="F26" i="3"/>
  <c r="F65" i="1" l="1"/>
  <c r="F66" i="1" s="1"/>
  <c r="F14" i="2"/>
  <c r="F19" i="6"/>
  <c r="F86" i="1"/>
  <c r="F87" i="1" s="1"/>
  <c r="F103" i="1" l="1"/>
  <c r="F104" i="1" s="1"/>
</calcChain>
</file>

<file path=xl/sharedStrings.xml><?xml version="1.0" encoding="utf-8"?>
<sst xmlns="http://schemas.openxmlformats.org/spreadsheetml/2006/main" count="397" uniqueCount="143">
  <si>
    <t>ETAT DES LIEUX DES OUVRAGES DEJA CONSTRUITS</t>
  </si>
  <si>
    <t>Item</t>
  </si>
  <si>
    <t>Description</t>
  </si>
  <si>
    <t>Unite</t>
  </si>
  <si>
    <t>Quantite</t>
  </si>
  <si>
    <t>Cout total</t>
  </si>
  <si>
    <t>FF</t>
  </si>
  <si>
    <t>Ml</t>
  </si>
  <si>
    <t>M2</t>
  </si>
  <si>
    <t>SOUS TOTAL 1</t>
  </si>
  <si>
    <t>Ecole presbytérale de Jean Denis</t>
  </si>
  <si>
    <t>SOUS TOTAL 2</t>
  </si>
  <si>
    <t>U</t>
  </si>
  <si>
    <t>Ecole presbytérale de Bocozelle</t>
  </si>
  <si>
    <t>SouS TOTAL 3</t>
  </si>
  <si>
    <t>Ecole presbytérale de Grande Hatte</t>
  </si>
  <si>
    <t>SouS TOTAL 4</t>
  </si>
  <si>
    <t>Ecole presbytérale de Charette</t>
  </si>
  <si>
    <t>SouS TOTAL 5</t>
  </si>
  <si>
    <t>Ecole presbytérale de Goyavier</t>
  </si>
  <si>
    <t>SOUS TOTAL 6</t>
  </si>
  <si>
    <t>Ecole presbytérale de Gaibo</t>
  </si>
  <si>
    <t>fF</t>
  </si>
  <si>
    <t>Ecole presbytérale de Plassac</t>
  </si>
  <si>
    <r>
      <t xml:space="preserve">Ecole presbytérale de Savane </t>
    </r>
    <r>
      <rPr>
        <b/>
        <sz val="11"/>
        <color theme="1"/>
        <rFont val="Calibri"/>
        <family val="2"/>
      </rPr>
      <t>à roches</t>
    </r>
  </si>
  <si>
    <t>SOUS TOTAL 8</t>
  </si>
  <si>
    <t>TOTAL HTG</t>
  </si>
  <si>
    <r>
      <rPr>
        <b/>
        <u/>
        <sz val="11"/>
        <color theme="1"/>
        <rFont val="Calibri"/>
        <family val="2"/>
        <scheme val="minor"/>
      </rPr>
      <t>crépissage et enduissage</t>
    </r>
    <r>
      <rPr>
        <u/>
        <sz val="11"/>
        <color theme="1"/>
        <rFont val="Calibri"/>
        <family val="2"/>
        <scheme val="minor"/>
      </rPr>
      <t xml:space="preserve">: </t>
    </r>
    <r>
      <rPr>
        <b/>
        <u/>
        <sz val="11"/>
        <color theme="1"/>
        <rFont val="Calibri"/>
        <family val="2"/>
        <scheme val="minor"/>
      </rPr>
      <t>C</t>
    </r>
    <r>
      <rPr>
        <b/>
        <sz val="11"/>
        <color theme="1"/>
        <rFont val="Calibri"/>
        <family val="2"/>
        <scheme val="minor"/>
      </rPr>
      <t>e</t>
    </r>
    <r>
      <rPr>
        <sz val="11"/>
        <color theme="1"/>
        <rFont val="Calibri"/>
        <family val="2"/>
        <scheme val="minor"/>
      </rPr>
      <t xml:space="preserve"> prix rémunère au mètre carrée les travaux de cr</t>
    </r>
    <r>
      <rPr>
        <sz val="11"/>
        <color theme="1"/>
        <rFont val="Calibri"/>
        <family val="2"/>
      </rPr>
      <t>épissage et d'enduissage intérieur des urinoirs toutes fournitures et  sujétions de mise en oeuvre comprises</t>
    </r>
  </si>
  <si>
    <r>
      <t>Ecole presbyt</t>
    </r>
    <r>
      <rPr>
        <b/>
        <sz val="12"/>
        <color theme="1"/>
        <rFont val="Calibri"/>
        <family val="2"/>
      </rPr>
      <t>érale de Poteneau</t>
    </r>
  </si>
  <si>
    <r>
      <rPr>
        <b/>
        <u/>
        <sz val="12"/>
        <color theme="1"/>
        <rFont val="Calibri"/>
        <family val="2"/>
        <scheme val="minor"/>
      </rPr>
      <t>Marches d'acc</t>
    </r>
    <r>
      <rPr>
        <b/>
        <u/>
        <sz val="12"/>
        <color theme="1"/>
        <rFont val="Calibri"/>
        <family val="2"/>
      </rPr>
      <t>ès au chateau d'eau</t>
    </r>
    <r>
      <rPr>
        <sz val="12"/>
        <color theme="1"/>
        <rFont val="Calibri"/>
        <family val="2"/>
      </rPr>
      <t>: Ce prix rémunère au forfait la construction d'une marche de 1.60 m de hauteur et de largeur d'emmarchement 1.5 m y compris achat et le transport des matériaux toutes fournitures et sujétions de mise en oeuvre</t>
    </r>
  </si>
  <si>
    <r>
      <rPr>
        <b/>
        <u/>
        <sz val="12"/>
        <color theme="1"/>
        <rFont val="Calibri"/>
        <family val="2"/>
        <scheme val="minor"/>
      </rPr>
      <t>Tuyau d'alimentation du chateau</t>
    </r>
    <r>
      <rPr>
        <b/>
        <sz val="12"/>
        <color theme="1"/>
        <rFont val="Calibri"/>
        <family val="2"/>
        <scheme val="minor"/>
      </rPr>
      <t>:</t>
    </r>
    <r>
      <rPr>
        <sz val="12"/>
        <color theme="1"/>
        <rFont val="Calibri"/>
        <family val="2"/>
        <scheme val="minor"/>
      </rPr>
      <t xml:space="preserve"> Ce prix rémunère au m</t>
    </r>
    <r>
      <rPr>
        <sz val="12"/>
        <color theme="1"/>
        <rFont val="Calibri"/>
        <family val="2"/>
      </rPr>
      <t>è</t>
    </r>
    <r>
      <rPr>
        <sz val="12"/>
        <color theme="1"/>
        <rFont val="Calibri"/>
        <family val="2"/>
        <scheme val="minor"/>
      </rPr>
      <t>tre lineaire la mise en place de tuyauterie sch40 1'' y compris l'achat de tuyau, les fouilles, le transport, toutes fournitures et sujétions de mise en oeuvre</t>
    </r>
  </si>
  <si>
    <r>
      <rPr>
        <b/>
        <u/>
        <sz val="12"/>
        <color theme="1"/>
        <rFont val="Calibri"/>
        <family val="2"/>
        <scheme val="minor"/>
      </rPr>
      <t>Puisard</t>
    </r>
    <r>
      <rPr>
        <u/>
        <sz val="12"/>
        <color theme="1"/>
        <rFont val="Calibri"/>
        <family val="2"/>
        <scheme val="minor"/>
      </rPr>
      <t>:</t>
    </r>
    <r>
      <rPr>
        <sz val="12"/>
        <color theme="1"/>
        <rFont val="Calibri"/>
        <family val="2"/>
        <scheme val="minor"/>
      </rPr>
      <t xml:space="preserve">  Ce prix rémunère au forfait  la construction d'un puisard y compris fouilles, pose de blocs 15, drainage en tuyau 2'' toutes fournitures et sujétions de mise en oeuvre</t>
    </r>
  </si>
  <si>
    <r>
      <rPr>
        <b/>
        <u/>
        <sz val="12"/>
        <color theme="1"/>
        <rFont val="Calibri"/>
        <family val="2"/>
        <scheme val="minor"/>
      </rPr>
      <t>C</t>
    </r>
    <r>
      <rPr>
        <b/>
        <u/>
        <sz val="12"/>
        <color theme="1"/>
        <rFont val="Calibri"/>
        <family val="2"/>
      </rPr>
      <t>éramique</t>
    </r>
    <r>
      <rPr>
        <u/>
        <sz val="12"/>
        <color theme="1"/>
        <rFont val="Calibri"/>
        <family val="2"/>
      </rPr>
      <t>:</t>
    </r>
    <r>
      <rPr>
        <sz val="12"/>
        <color theme="1"/>
        <rFont val="Calibri"/>
        <family val="2"/>
      </rPr>
      <t xml:space="preserve"> Ce prix rémunère au mètre carrée la pose de céramique, le coulage du béton de 15 cm d'épaisseur y compris l'achat et le transport des matériaux toutes  fournitures et  sujétions de mise en oeuvre</t>
    </r>
  </si>
  <si>
    <r>
      <rPr>
        <b/>
        <u/>
        <sz val="12"/>
        <color theme="1"/>
        <rFont val="Calibri"/>
        <family val="2"/>
        <scheme val="minor"/>
      </rPr>
      <t>Tuyau pour l'alimentation des urinoirs</t>
    </r>
    <r>
      <rPr>
        <sz val="12"/>
        <color theme="1"/>
        <rFont val="Calibri"/>
        <family val="2"/>
        <scheme val="minor"/>
      </rPr>
      <t>: Ce prix rémunère au m</t>
    </r>
    <r>
      <rPr>
        <sz val="12"/>
        <color theme="1"/>
        <rFont val="Calibri"/>
        <family val="2"/>
      </rPr>
      <t>è</t>
    </r>
    <r>
      <rPr>
        <sz val="12"/>
        <color theme="1"/>
        <rFont val="Calibri"/>
        <family val="2"/>
        <scheme val="minor"/>
      </rPr>
      <t>tre lineaire la mise en place de tuyauterie sch40 1''/2 y compris l'achat de tuyau, les fouilles, le transport toutes fournitures sujétions de mise en oeuvre</t>
    </r>
  </si>
  <si>
    <r>
      <rPr>
        <b/>
        <u/>
        <sz val="12"/>
        <color theme="1"/>
        <rFont val="Calibri"/>
        <family val="2"/>
        <scheme val="minor"/>
      </rPr>
      <t>Pieces et accessoires de blomberie</t>
    </r>
    <r>
      <rPr>
        <u/>
        <sz val="12"/>
        <color theme="1"/>
        <rFont val="Calibri"/>
        <family val="2"/>
        <scheme val="minor"/>
      </rPr>
      <t>:</t>
    </r>
    <r>
      <rPr>
        <sz val="12"/>
        <color theme="1"/>
        <rFont val="Calibri"/>
        <family val="2"/>
        <scheme val="minor"/>
      </rPr>
      <t xml:space="preserve"> Ce prix au rémunère au forfait l'achat et la mise en oeuvre des pieces et accessoires de plomberie y compris courbes, ball valves, robinets, raccords, t</t>
    </r>
    <r>
      <rPr>
        <sz val="12"/>
        <color theme="1"/>
        <rFont val="Calibri"/>
        <family val="2"/>
      </rPr>
      <t>és</t>
    </r>
    <r>
      <rPr>
        <sz val="12"/>
        <color theme="1"/>
        <rFont val="Calibri"/>
        <family val="2"/>
        <scheme val="minor"/>
      </rPr>
      <t xml:space="preserve"> toutes autres fournit</t>
    </r>
  </si>
  <si>
    <r>
      <rPr>
        <b/>
        <u/>
        <sz val="12"/>
        <color theme="1"/>
        <rFont val="Calibri"/>
        <family val="2"/>
        <scheme val="minor"/>
      </rPr>
      <t>Puisard</t>
    </r>
    <r>
      <rPr>
        <u/>
        <sz val="12"/>
        <color theme="1"/>
        <rFont val="Calibri"/>
        <family val="2"/>
        <scheme val="minor"/>
      </rPr>
      <t>:</t>
    </r>
    <r>
      <rPr>
        <sz val="12"/>
        <color theme="1"/>
        <rFont val="Calibri"/>
        <family val="2"/>
        <scheme val="minor"/>
      </rPr>
      <t xml:space="preserve">  ce prix rémunère au forfait  la construction d'un puisard y compris fouilles, pose de blocs 15, drainage en tuyau 2'' toutes fournitures et sujétions de mise en oeuvre</t>
    </r>
  </si>
  <si>
    <r>
      <rPr>
        <b/>
        <u/>
        <sz val="11"/>
        <color theme="1"/>
        <rFont val="Calibri"/>
        <family val="2"/>
        <scheme val="minor"/>
      </rPr>
      <t>Puisard</t>
    </r>
    <r>
      <rPr>
        <u/>
        <sz val="11"/>
        <color theme="1"/>
        <rFont val="Calibri"/>
        <family val="2"/>
        <scheme val="minor"/>
      </rPr>
      <t>:</t>
    </r>
    <r>
      <rPr>
        <sz val="11"/>
        <color theme="1"/>
        <rFont val="Calibri"/>
        <family val="2"/>
        <scheme val="minor"/>
      </rPr>
      <t xml:space="preserve">  Ce prix rémunère au forfait  la construction d'un puisard y compris fouilles, pose de blocs, drainage en tuyau 2'' toutes fournitures et sujétions de mise en oeuvre</t>
    </r>
  </si>
  <si>
    <r>
      <rPr>
        <b/>
        <u/>
        <sz val="11"/>
        <color theme="1"/>
        <rFont val="Calibri"/>
        <family val="2"/>
        <scheme val="minor"/>
      </rPr>
      <t>Demi-portes int</t>
    </r>
    <r>
      <rPr>
        <b/>
        <u/>
        <sz val="11"/>
        <color theme="1"/>
        <rFont val="Calibri"/>
        <family val="2"/>
      </rPr>
      <t>érieures</t>
    </r>
    <r>
      <rPr>
        <sz val="11"/>
        <color theme="1"/>
        <rFont val="Calibri"/>
        <family val="2"/>
      </rPr>
      <t>: Ce prix rémunère la confection et la mise en place des demi-portes de dimensions 0.9mx1.0 m  toutes  fournitures et  sujétions de mise en oeuvre comprises</t>
    </r>
  </si>
  <si>
    <r>
      <rPr>
        <b/>
        <u/>
        <sz val="11"/>
        <rFont val="Calibri"/>
        <family val="2"/>
        <scheme val="minor"/>
      </rPr>
      <t>Support pour chateau d'eau</t>
    </r>
    <r>
      <rPr>
        <b/>
        <sz val="11"/>
        <rFont val="Calibri"/>
        <family val="2"/>
        <scheme val="minor"/>
      </rPr>
      <t xml:space="preserve"> </t>
    </r>
    <r>
      <rPr>
        <sz val="11"/>
        <rFont val="Calibri"/>
        <family val="2"/>
        <scheme val="minor"/>
      </rPr>
      <t>: Ce prix rémunère  la Réfection du support du château et remplacement du 
château de 125 gallons par un autre de300 gallons  toutes  fournitures et  sujétions de mise en oeuvre comprises</t>
    </r>
  </si>
  <si>
    <r>
      <rPr>
        <b/>
        <u/>
        <sz val="12"/>
        <color theme="1"/>
        <rFont val="Calibri"/>
        <family val="2"/>
        <scheme val="minor"/>
      </rPr>
      <t>Bloc sanitaire pour professeur</t>
    </r>
    <r>
      <rPr>
        <u/>
        <sz val="12"/>
        <color theme="1"/>
        <rFont val="Calibri"/>
        <family val="2"/>
        <scheme val="minor"/>
      </rPr>
      <t xml:space="preserve"> </t>
    </r>
    <r>
      <rPr>
        <sz val="12"/>
        <color theme="1"/>
        <rFont val="Calibri"/>
        <family val="2"/>
        <scheme val="minor"/>
      </rPr>
      <t>: Ce prix rémunère l' Aménagement d’un compartiment pour professeur y compris erection de bloc 15 toutes fournitures et  sujétions de mise en oeuvre comprise</t>
    </r>
  </si>
  <si>
    <r>
      <rPr>
        <b/>
        <u/>
        <sz val="11"/>
        <color theme="1"/>
        <rFont val="Calibri"/>
        <family val="2"/>
        <scheme val="minor"/>
      </rPr>
      <t>C</t>
    </r>
    <r>
      <rPr>
        <b/>
        <u/>
        <sz val="11"/>
        <color theme="1"/>
        <rFont val="Calibri"/>
        <family val="2"/>
      </rPr>
      <t>éramique</t>
    </r>
    <r>
      <rPr>
        <sz val="11"/>
        <color theme="1"/>
        <rFont val="Calibri"/>
        <family val="2"/>
      </rPr>
      <t xml:space="preserve"> : Ce prix rémunère au mètre carrée la pose de céramique, le coulage du béton de 15 cm d'épaisseur y compris l'achat et le transport des matériaux toutes  fournitures et  sujétions de mise en oeuvre</t>
    </r>
  </si>
  <si>
    <r>
      <rPr>
        <b/>
        <u/>
        <sz val="11"/>
        <color theme="1"/>
        <rFont val="Calibri"/>
        <family val="2"/>
        <scheme val="minor"/>
      </rPr>
      <t>C</t>
    </r>
    <r>
      <rPr>
        <b/>
        <u/>
        <sz val="11"/>
        <color theme="1"/>
        <rFont val="Calibri"/>
        <family val="2"/>
      </rPr>
      <t>éramique</t>
    </r>
    <r>
      <rPr>
        <sz val="11"/>
        <color theme="1"/>
        <rFont val="Calibri"/>
        <family val="2"/>
      </rPr>
      <t>: ce prix rémunère au mètre carrée la pose de céramique, le coulage du béton de 15 cm d'épaisseur y compris l'achat et le transport des matériaux toutes  fournitures et  sujétions de mise en oeuvre</t>
    </r>
  </si>
  <si>
    <r>
      <rPr>
        <b/>
        <u/>
        <sz val="11"/>
        <color theme="1"/>
        <rFont val="Calibri"/>
        <family val="2"/>
        <scheme val="minor"/>
      </rPr>
      <t>Puisard</t>
    </r>
    <r>
      <rPr>
        <u/>
        <sz val="11"/>
        <color theme="1"/>
        <rFont val="Calibri"/>
        <family val="2"/>
        <scheme val="minor"/>
      </rPr>
      <t>:</t>
    </r>
    <r>
      <rPr>
        <sz val="11"/>
        <color theme="1"/>
        <rFont val="Calibri"/>
        <family val="2"/>
        <scheme val="minor"/>
      </rPr>
      <t xml:space="preserve">  Ce prix rémunère au forfait  la construction d'un puisard y compris fouilles, pose de blocs 15, tuyau drainage en tuyau 2'',  toutes fournitures et sujétions de mise en oeuvre</t>
    </r>
  </si>
  <si>
    <r>
      <rPr>
        <b/>
        <u/>
        <sz val="11"/>
        <color theme="1"/>
        <rFont val="Calibri"/>
        <family val="2"/>
        <scheme val="minor"/>
      </rPr>
      <t>ligne de distribution</t>
    </r>
    <r>
      <rPr>
        <u/>
        <sz val="11"/>
        <color theme="1"/>
        <rFont val="Calibri"/>
        <family val="2"/>
        <scheme val="minor"/>
      </rPr>
      <t xml:space="preserve"> </t>
    </r>
    <r>
      <rPr>
        <sz val="11"/>
        <color theme="1"/>
        <rFont val="Calibri"/>
        <family val="2"/>
        <scheme val="minor"/>
      </rPr>
      <t>: Ce prix rémunère au forfait la refection de la ligne de distibution y compris l'achat de tuyau, ball valve, courbe, raccord  toutes fournitures et sujétions de mise en oeuvre</t>
    </r>
  </si>
  <si>
    <r>
      <rPr>
        <b/>
        <u/>
        <sz val="11"/>
        <color theme="1"/>
        <rFont val="Calibri"/>
        <family val="2"/>
        <scheme val="minor"/>
      </rPr>
      <t>Puisard:</t>
    </r>
    <r>
      <rPr>
        <sz val="11"/>
        <color theme="1"/>
        <rFont val="Calibri"/>
        <family val="2"/>
        <scheme val="minor"/>
      </rPr>
      <t xml:space="preserve">  ce prix rémunère au forfait  la construction d'un puisard y compris fouilles, pose de blocs, tuyau drainage  2'', t</t>
    </r>
    <r>
      <rPr>
        <sz val="11"/>
        <color theme="1"/>
        <rFont val="Calibri"/>
        <family val="2"/>
      </rPr>
      <t>és, crepines,</t>
    </r>
    <r>
      <rPr>
        <sz val="11"/>
        <color theme="1"/>
        <rFont val="Calibri"/>
        <family val="2"/>
        <scheme val="minor"/>
      </rPr>
      <t xml:space="preserve"> toutes fournitures et sujétions de mise en oeuvre</t>
    </r>
  </si>
  <si>
    <r>
      <rPr>
        <b/>
        <u/>
        <sz val="11"/>
        <color theme="1"/>
        <rFont val="Calibri"/>
        <family val="2"/>
        <scheme val="minor"/>
      </rPr>
      <t>Ligne d'alimentation d'eau</t>
    </r>
    <r>
      <rPr>
        <sz val="11"/>
        <color theme="1"/>
        <rFont val="Calibri"/>
        <family val="2"/>
        <scheme val="minor"/>
      </rPr>
      <t xml:space="preserve"> : Ce prix rémunère au forfait la refection de la ligne d'alimentation y compris l'achat des pieces et accessoires de plomberie, la main d'oeuvre, toutes fournitures et  sujétions de mise en oeuvre</t>
    </r>
  </si>
  <si>
    <r>
      <rPr>
        <u/>
        <sz val="11"/>
        <color theme="1"/>
        <rFont val="Calibri"/>
        <family val="2"/>
        <scheme val="minor"/>
      </rPr>
      <t>Tuyau 3'' PVC SCH40</t>
    </r>
    <r>
      <rPr>
        <sz val="11"/>
        <color theme="1"/>
        <rFont val="Calibri"/>
        <family val="2"/>
        <scheme val="minor"/>
      </rPr>
      <t>: ce prix rémunère par mètre liné la mise en place de tuyau de raccordement du cheneau au chteau y compris l'achat et le transport toutes  fournitures et  sujétions de mise en oeuvre</t>
    </r>
  </si>
  <si>
    <r>
      <rPr>
        <b/>
        <u/>
        <sz val="11"/>
        <color theme="1"/>
        <rFont val="Calibri"/>
        <family val="2"/>
        <scheme val="minor"/>
      </rPr>
      <t>Alimentation des urinoirs</t>
    </r>
    <r>
      <rPr>
        <u/>
        <sz val="11"/>
        <color theme="1"/>
        <rFont val="Calibri"/>
        <family val="2"/>
        <scheme val="minor"/>
      </rPr>
      <t>:</t>
    </r>
    <r>
      <rPr>
        <sz val="11"/>
        <color theme="1"/>
        <rFont val="Calibri"/>
        <family val="2"/>
        <scheme val="minor"/>
      </rPr>
      <t xml:space="preserve">  ce prix au rémunère au forfait l'alimention de 4 urinoirs en eau y compris l'achat des tuyau, des robinets,  ball valve, la main d'oeuvre, toutes fournitures et sujétions de mise en oeuvre</t>
    </r>
  </si>
  <si>
    <t xml:space="preserve">SOUS TOTAL </t>
  </si>
  <si>
    <r>
      <rPr>
        <b/>
        <u/>
        <sz val="11"/>
        <color theme="1"/>
        <rFont val="Calibri"/>
        <family val="2"/>
        <scheme val="minor"/>
      </rPr>
      <t>Puisard:</t>
    </r>
    <r>
      <rPr>
        <sz val="11"/>
        <color theme="1"/>
        <rFont val="Calibri"/>
        <family val="2"/>
        <scheme val="minor"/>
      </rPr>
      <t xml:space="preserve">  Ce prix rémunère au forfait  la construction d'un puisard y compris fouilles, pose de blocs 15, tuyau drainage en tuyau 2'', toutes fournitures et sujétions de mise en oeuvre</t>
    </r>
  </si>
  <si>
    <r>
      <rPr>
        <b/>
        <u/>
        <sz val="11"/>
        <color theme="1"/>
        <rFont val="Calibri"/>
        <family val="2"/>
        <scheme val="minor"/>
      </rPr>
      <t>Puisard</t>
    </r>
    <r>
      <rPr>
        <u/>
        <sz val="11"/>
        <color theme="1"/>
        <rFont val="Calibri"/>
        <family val="2"/>
        <scheme val="minor"/>
      </rPr>
      <t>:</t>
    </r>
    <r>
      <rPr>
        <sz val="11"/>
        <color theme="1"/>
        <rFont val="Calibri"/>
        <family val="2"/>
        <scheme val="minor"/>
      </rPr>
      <t xml:space="preserve">  Ce prix rémunère au forfait  la construction d'un puisard y compris fouilles, pose de blocs, tuyau drainage  2'',  toutes fournitures et sujétions de mise en oeuvre</t>
    </r>
  </si>
  <si>
    <r>
      <rPr>
        <b/>
        <u/>
        <sz val="11"/>
        <color theme="1"/>
        <rFont val="Calibri"/>
        <family val="2"/>
        <scheme val="minor"/>
      </rPr>
      <t>Reparation marches d'cc</t>
    </r>
    <r>
      <rPr>
        <b/>
        <u/>
        <sz val="11"/>
        <color theme="1"/>
        <rFont val="Calibri"/>
        <family val="2"/>
      </rPr>
      <t>ès et murs fissurés</t>
    </r>
    <r>
      <rPr>
        <u/>
        <sz val="11"/>
        <color theme="1"/>
        <rFont val="Calibri"/>
        <family val="2"/>
        <scheme val="minor"/>
      </rPr>
      <t xml:space="preserve"> </t>
    </r>
    <r>
      <rPr>
        <sz val="11"/>
        <color theme="1"/>
        <rFont val="Calibri"/>
        <family val="2"/>
        <scheme val="minor"/>
      </rPr>
      <t>: Ce prix rémunère au forfait la r</t>
    </r>
    <r>
      <rPr>
        <sz val="11"/>
        <color theme="1"/>
        <rFont val="Calibri"/>
        <family val="2"/>
      </rPr>
      <t>éparation des zonnes fissurées  toutes  fournitures et  sujétions de mise en oeuvre comprises</t>
    </r>
  </si>
  <si>
    <r>
      <rPr>
        <b/>
        <u/>
        <sz val="11"/>
        <color theme="1"/>
        <rFont val="Calibri"/>
        <family val="2"/>
        <scheme val="minor"/>
      </rPr>
      <t>Puisard</t>
    </r>
    <r>
      <rPr>
        <u/>
        <sz val="11"/>
        <color theme="1"/>
        <rFont val="Calibri"/>
        <family val="2"/>
        <scheme val="minor"/>
      </rPr>
      <t>:</t>
    </r>
    <r>
      <rPr>
        <sz val="11"/>
        <color theme="1"/>
        <rFont val="Calibri"/>
        <family val="2"/>
        <scheme val="minor"/>
      </rPr>
      <t xml:space="preserve">  Ce prix rémunère au forfait  la construction d'un puisard y compris fouilles, pose de blocs, tuyau drainage 2'' toutes fournitures et sujétions de mise en oeuvre</t>
    </r>
  </si>
  <si>
    <t>Cout 
unitaire</t>
  </si>
  <si>
    <t xml:space="preserve">                            </t>
  </si>
  <si>
    <t>SOUS TOTAL 9</t>
  </si>
  <si>
    <t>Total USD</t>
  </si>
  <si>
    <r>
      <rPr>
        <b/>
        <u/>
        <sz val="11"/>
        <color theme="1"/>
        <rFont val="Calibri"/>
        <family val="2"/>
        <scheme val="minor"/>
      </rPr>
      <t xml:space="preserve">Erection de mur </t>
    </r>
    <r>
      <rPr>
        <sz val="11"/>
        <color theme="1"/>
        <rFont val="Calibri"/>
        <family val="2"/>
        <scheme val="minor"/>
      </rPr>
      <t>: Ce prix rémunère au mètre carré la construction d'un mur separateur en maconnerie d'agglomeres y compris l'achat des materiaux, le transport, la pose de blocs, le creipissage et l'enduissage toutes fournitures et sujétions de mise en oeuvre</t>
    </r>
  </si>
  <si>
    <r>
      <t>Reparation zones fissur</t>
    </r>
    <r>
      <rPr>
        <u/>
        <sz val="11"/>
        <color theme="1"/>
        <rFont val="Calibri"/>
        <family val="2"/>
      </rPr>
      <t>ée</t>
    </r>
    <r>
      <rPr>
        <u/>
        <sz val="11"/>
        <color theme="1"/>
        <rFont val="Calibri"/>
        <family val="2"/>
        <scheme val="minor"/>
      </rPr>
      <t>s</t>
    </r>
    <r>
      <rPr>
        <sz val="11"/>
        <color theme="1"/>
        <rFont val="Calibri"/>
        <family val="2"/>
        <scheme val="minor"/>
      </rPr>
      <t>: Ce prix rémunère au forfait la r</t>
    </r>
    <r>
      <rPr>
        <sz val="11"/>
        <color theme="1"/>
        <rFont val="Calibri"/>
        <family val="2"/>
      </rPr>
      <t>éparation des zonnes fissurées  toutes  fournitures et  sujétions de mise en oeuvre comprises</t>
    </r>
  </si>
  <si>
    <r>
      <rPr>
        <b/>
        <u/>
        <sz val="11"/>
        <color theme="1"/>
        <rFont val="Calibri"/>
        <family val="2"/>
        <scheme val="minor"/>
      </rPr>
      <t>Pose de ceramique mural dans le compartiment Professeur</t>
    </r>
    <r>
      <rPr>
        <sz val="11"/>
        <color theme="1"/>
        <rFont val="Calibri"/>
        <family val="2"/>
        <scheme val="minor"/>
      </rPr>
      <t xml:space="preserve"> : Ce prix rémunère au mètre carrée la pose de céramique dans le mur du compartiment du bloc sanitaire des professeurs  y compris l'achat, le transport et la pose des ceramiques toutes  fournitures et  sujétions de mise en oeuvre comprises</t>
    </r>
  </si>
  <si>
    <t>Prix 
unitaire (HTG)</t>
  </si>
  <si>
    <t>Prix total
(HTG)</t>
  </si>
  <si>
    <t xml:space="preserve">U </t>
  </si>
  <si>
    <r>
      <rPr>
        <b/>
        <u/>
        <sz val="11"/>
        <color theme="1"/>
        <rFont val="Calibri"/>
        <family val="2"/>
        <scheme val="minor"/>
      </rPr>
      <t>Traverse en madrier</t>
    </r>
    <r>
      <rPr>
        <sz val="11"/>
        <color theme="1"/>
        <rFont val="Calibri"/>
        <family val="2"/>
        <scheme val="minor"/>
      </rPr>
      <t xml:space="preserve"> : Ce prix 
rémunère au mètre linéaire, l'achat de matériaux, le transport, la fabrication et le montage de traverse en bois 2''x4''toutes autres fournitures et sujétions comprises.</t>
    </r>
  </si>
  <si>
    <r>
      <rPr>
        <b/>
        <u/>
        <sz val="11"/>
        <color theme="1"/>
        <rFont val="Calibri"/>
        <family val="2"/>
        <scheme val="minor"/>
      </rPr>
      <t>Crépissage et enduissage intérieur</t>
    </r>
    <r>
      <rPr>
        <sz val="11"/>
        <color theme="1"/>
        <rFont val="Calibri"/>
        <family val="2"/>
        <scheme val="minor"/>
      </rPr>
      <t xml:space="preserve"> : ce prix rémunère au m2 le crepissage et l'enduissage dosé à 400 kg de CPA par m3 de sable y compris l'achat des matériaux toutes fournitures et sujétionsde mise en oeuvre.</t>
    </r>
  </si>
  <si>
    <r>
      <rPr>
        <b/>
        <u/>
        <sz val="11"/>
        <color theme="1"/>
        <rFont val="Calibri"/>
        <family val="2"/>
        <scheme val="minor"/>
      </rPr>
      <t>Peinture</t>
    </r>
    <r>
      <rPr>
        <b/>
        <sz val="11"/>
        <color theme="1"/>
        <rFont val="Calibri"/>
        <family val="2"/>
        <scheme val="minor"/>
      </rPr>
      <t xml:space="preserve">: </t>
    </r>
    <r>
      <rPr>
        <sz val="11"/>
        <color theme="1"/>
        <rFont val="Calibri"/>
        <family val="2"/>
        <scheme val="minor"/>
      </rPr>
      <t xml:space="preserve">Ce prix rémunère au M2 la peinture </t>
    </r>
    <r>
      <rPr>
        <sz val="11"/>
        <color theme="1"/>
        <rFont val="Calibri"/>
        <family val="2"/>
      </rPr>
      <t>à l'eau appliquée en trois couches 
toutess  fournitures et sujétions de mise en oeuvre, telles que echaffaudage.</t>
    </r>
  </si>
  <si>
    <t>Total HTG</t>
  </si>
  <si>
    <r>
      <rPr>
        <b/>
        <u/>
        <sz val="12"/>
        <color rgb="FF000000"/>
        <rFont val="Calibri"/>
        <family val="2"/>
        <scheme val="minor"/>
      </rPr>
      <t>Ma</t>
    </r>
    <r>
      <rPr>
        <b/>
        <u/>
        <sz val="12"/>
        <color rgb="FF000000"/>
        <rFont val="Calibri"/>
        <family val="2"/>
      </rPr>
      <t>çonnerie d'agglomérés 15x20x40 cm</t>
    </r>
    <r>
      <rPr>
        <b/>
        <sz val="12"/>
        <color rgb="FF000000"/>
        <rFont val="Calibri"/>
        <family val="2"/>
        <scheme val="minor"/>
      </rPr>
      <t xml:space="preserve"> :</t>
    </r>
    <r>
      <rPr>
        <sz val="12"/>
        <color rgb="FF000000"/>
        <rFont val="Calibri"/>
        <family val="2"/>
        <scheme val="minor"/>
      </rPr>
      <t xml:space="preserve"> Ce prix comprend l'achat et le transport, le montage de  murs en maçonnerie d'agglomérés de 15x20x40 en élévation hourdée au mortier dosé à 300 kg de CPA et  par mètre cube de sable toutes fournitures et sujétions comprises</t>
    </r>
  </si>
  <si>
    <r>
      <t xml:space="preserve"> </t>
    </r>
    <r>
      <rPr>
        <b/>
        <sz val="12"/>
        <color rgb="FF000000"/>
        <rFont val="Calibri"/>
        <family val="2"/>
        <scheme val="minor"/>
      </rPr>
      <t>tôles d'acier et lattes</t>
    </r>
    <r>
      <rPr>
        <sz val="12"/>
        <color rgb="FF000000"/>
        <rFont val="Calibri"/>
        <family val="2"/>
        <scheme val="minor"/>
      </rPr>
      <t>: Ce prix rémunère au mètre carré la fourniture, transport et pose de lattes et  tôles d'acier prépeinte de couleur verte toutes autres fournitures et sujétions de mise en œuvre comprises.</t>
    </r>
  </si>
  <si>
    <r>
      <t>WC et lavabo:</t>
    </r>
    <r>
      <rPr>
        <sz val="12"/>
        <color rgb="FF000000"/>
        <rFont val="Calibri"/>
        <family val="2"/>
        <scheme val="minor"/>
      </rPr>
      <t xml:space="preserve"> Ce prix rémunère l'achat de WC et lavabo complet y compris les pieces et accessoires, le transport, l'installation et toutes autres fournitures et sujétions de mise en oeuvre.</t>
    </r>
  </si>
  <si>
    <t>FFT</t>
  </si>
  <si>
    <r>
      <t>portes</t>
    </r>
    <r>
      <rPr>
        <b/>
        <u/>
        <sz val="12"/>
        <color rgb="FF000000"/>
        <rFont val="Calibri"/>
        <family val="2"/>
      </rPr>
      <t xml:space="preserve"> en bois:</t>
    </r>
    <r>
      <rPr>
        <sz val="12"/>
        <color rgb="FF000000"/>
        <rFont val="Calibri"/>
        <family val="2"/>
      </rPr>
      <t xml:space="preserve"> Ce prix rémunère l'achat de matériaux, la fabrication d'une porte  (0.90 x 2.10 m) y compris charnière, chambranle et montage toutes fournitures et sujétions de fonctionnement et de mise en oeuvre.</t>
    </r>
  </si>
  <si>
    <r>
      <rPr>
        <b/>
        <u/>
        <sz val="11"/>
        <color theme="1"/>
        <rFont val="Calibri"/>
        <family val="2"/>
        <scheme val="minor"/>
      </rPr>
      <t>Alimentation</t>
    </r>
    <r>
      <rPr>
        <b/>
        <sz val="11"/>
        <color theme="1"/>
        <rFont val="Calibri"/>
        <family val="2"/>
        <scheme val="minor"/>
      </rPr>
      <t xml:space="preserve">: </t>
    </r>
    <r>
      <rPr>
        <sz val="11"/>
        <color theme="1"/>
        <rFont val="Calibri"/>
        <family val="2"/>
        <scheme val="minor"/>
      </rPr>
      <t>ce prix paie au forfait l'alimentation du WC et du lavabo y  compris tuyau 1''/2, pieces et accessoires de plomberie, toutes  fournitures et sujétions de mise en oeuvre.</t>
    </r>
  </si>
  <si>
    <t>TOTAL USD (Taux 1 USD = 64 HTG)</t>
  </si>
  <si>
    <r>
      <t>Am</t>
    </r>
    <r>
      <rPr>
        <b/>
        <sz val="12"/>
        <color theme="1"/>
        <rFont val="Calibri"/>
        <family val="2"/>
      </rPr>
      <t>énagement d'un compartiment pour profeseur à Grande - Hatte</t>
    </r>
  </si>
  <si>
    <r>
      <rPr>
        <b/>
        <u/>
        <sz val="12"/>
        <color rgb="FF000000"/>
        <rFont val="Calibri"/>
        <family val="2"/>
        <scheme val="minor"/>
      </rPr>
      <t>Fouilles pour fosses sèche et septique</t>
    </r>
    <r>
      <rPr>
        <b/>
        <sz val="12"/>
        <color rgb="FF000000"/>
        <rFont val="Calibri"/>
        <family val="2"/>
        <scheme val="minor"/>
      </rPr>
      <t xml:space="preserve"> :</t>
    </r>
    <r>
      <rPr>
        <sz val="12"/>
        <color rgb="FF000000"/>
        <rFont val="Calibri"/>
        <family val="2"/>
        <scheme val="minor"/>
      </rPr>
      <t xml:space="preserve"> Ce prix rémunère au mètre cube les travaux de fouilles des fosses y compris l’évacuation des terres, le nivellement des fonds de fouilles, le contrôle des redans  toutes et sujétions comprises</t>
    </r>
  </si>
  <si>
    <t>M3</t>
  </si>
  <si>
    <r>
      <rPr>
        <b/>
        <u/>
        <sz val="12"/>
        <color rgb="FF000000"/>
        <rFont val="Calibri"/>
        <family val="2"/>
        <scheme val="minor"/>
      </rPr>
      <t>Fonçage à sec</t>
    </r>
    <r>
      <rPr>
        <sz val="12"/>
        <color rgb="FF000000"/>
        <rFont val="Calibri"/>
        <family val="2"/>
        <scheme val="minor"/>
      </rPr>
      <t xml:space="preserve"> :Ce prix rémunère la fourniture et le transport à pied d’œuvre de matériaux (roches), le compactage et toutes opérations et sujétions nécessaire à la réalisation des travaux comprises.</t>
    </r>
  </si>
  <si>
    <r>
      <rPr>
        <b/>
        <u/>
        <sz val="12"/>
        <color rgb="FF000000"/>
        <rFont val="Calibri"/>
        <family val="2"/>
        <scheme val="minor"/>
      </rPr>
      <t>Béton de propreté</t>
    </r>
    <r>
      <rPr>
        <sz val="12"/>
        <color rgb="FF000000"/>
        <rFont val="Calibri"/>
        <family val="2"/>
        <scheme val="minor"/>
      </rPr>
      <t xml:space="preserve"> : Ce  prix rémunère au mètre cube la fabrication, le transport, le façonnage et la mise en œuvre, du béton Q150 de propreté. Il comprend tous les prix de fourniture des éléments constitutifs du béton</t>
    </r>
  </si>
  <si>
    <r>
      <rPr>
        <b/>
        <u/>
        <sz val="12"/>
        <color rgb="FF000000"/>
        <rFont val="Calibri"/>
        <family val="2"/>
        <scheme val="minor"/>
      </rPr>
      <t>Béton armé pour fondation</t>
    </r>
    <r>
      <rPr>
        <u/>
        <sz val="12"/>
        <color rgb="FF000000"/>
        <rFont val="Calibri"/>
        <family val="2"/>
        <scheme val="minor"/>
      </rPr>
      <t xml:space="preserve"> :</t>
    </r>
    <r>
      <rPr>
        <sz val="12"/>
        <color rgb="FF000000"/>
        <rFont val="Calibri"/>
        <family val="2"/>
        <scheme val="minor"/>
      </rPr>
      <t xml:space="preserve"> Ce  prix rémunère la fabrication, le transport, le façonnage et la mise en œuvre du béton Q350 armé indiqué pour les ouvrages.  Il comprend également tous les prix de fourniture des éléments constitutifs du béton et d'acier d'armature, le coffrage et le décoffrage, ainsi que les dispositifs de mise en œuvre (vibrateur, malaxeur, ...etc.)</t>
    </r>
  </si>
  <si>
    <t>a) pour semelles isolées</t>
  </si>
  <si>
    <t>b) pour chainages inférieurs</t>
  </si>
  <si>
    <r>
      <rPr>
        <b/>
        <u/>
        <sz val="12"/>
        <color rgb="FF000000"/>
        <rFont val="Calibri"/>
        <family val="2"/>
        <scheme val="minor"/>
      </rPr>
      <t>Maçonnerie de roches en fondation</t>
    </r>
    <r>
      <rPr>
        <sz val="12"/>
        <color rgb="FF000000"/>
        <rFont val="Calibri"/>
        <family val="2"/>
        <scheme val="minor"/>
      </rPr>
      <t>: Ce prix comprend l'achat et le transport, le montage de la maçonnerie de roches en fondation hourdée au mortier dosé à 300 kg par mètre cube de sable y compris toutes les  sujétions de mise en œuvre.</t>
    </r>
  </si>
  <si>
    <r>
      <rPr>
        <b/>
        <u/>
        <sz val="12"/>
        <color rgb="FF000000"/>
        <rFont val="Calibri"/>
        <family val="2"/>
        <scheme val="minor"/>
      </rPr>
      <t>Béton armé en élévation</t>
    </r>
    <r>
      <rPr>
        <b/>
        <sz val="12"/>
        <color rgb="FF000000"/>
        <rFont val="Calibri"/>
        <family val="2"/>
        <scheme val="minor"/>
      </rPr>
      <t>:</t>
    </r>
    <r>
      <rPr>
        <sz val="12"/>
        <color rgb="FF000000"/>
        <rFont val="Calibri"/>
        <family val="2"/>
        <scheme val="minor"/>
      </rPr>
      <t xml:space="preserve"> Ce  prix rémunère la fabrication, le transport, le façonnage et la mise en œuvre du béton Q350 armé indiqué pour les ouvrages.  Il comprend également tous les prix de fourniture des éléments constitutifs du béton et d'acier d'armature, le coffrage et le décoffrage, ainsi que les dispositifs de mise en œuvre (échafaudage, vibrateur, malaxeur, ...etc.) ainsi que tous les essais éventuels.</t>
    </r>
  </si>
  <si>
    <t>a) pour colonnes</t>
  </si>
  <si>
    <t>c) pour poutres</t>
  </si>
  <si>
    <r>
      <rPr>
        <b/>
        <u/>
        <sz val="11"/>
        <color theme="1"/>
        <rFont val="Calibri"/>
        <family val="2"/>
        <scheme val="minor"/>
      </rPr>
      <t>Pose de ceramique</t>
    </r>
    <r>
      <rPr>
        <b/>
        <sz val="11"/>
        <color theme="1"/>
        <rFont val="Calibri"/>
        <family val="2"/>
        <scheme val="minor"/>
      </rPr>
      <t xml:space="preserve"> : </t>
    </r>
    <r>
      <rPr>
        <sz val="11"/>
        <color theme="1"/>
        <rFont val="Calibri"/>
        <family val="2"/>
        <scheme val="minor"/>
      </rPr>
      <t>Ce prix rémunère au M2 l'achat, le transport et la pose de ceramique dans les parquets toutes fournitures et sujetions  de mise en oeuvre comprises</t>
    </r>
  </si>
  <si>
    <r>
      <rPr>
        <b/>
        <u/>
        <sz val="11"/>
        <color theme="1"/>
        <rFont val="Calibri"/>
        <family val="2"/>
        <scheme val="minor"/>
      </rPr>
      <t>pose de ceramique mural</t>
    </r>
    <r>
      <rPr>
        <b/>
        <sz val="11"/>
        <color theme="1"/>
        <rFont val="Calibri"/>
        <family val="2"/>
        <scheme val="minor"/>
      </rPr>
      <t xml:space="preserve"> : </t>
    </r>
    <r>
      <rPr>
        <sz val="11"/>
        <color theme="1"/>
        <rFont val="Calibri"/>
        <family val="2"/>
        <scheme val="minor"/>
      </rPr>
      <t>Ce prix rémunère au M2 l'achat, le transport et la pose de ceramique dans le mur du bloc sanitaire des professeurs toutes fournitures et sujetions  de mise en oeuvre comprises</t>
    </r>
  </si>
  <si>
    <t>Réhabilitation de deux blocs sanitaires de 5 compartiments à Goyavier</t>
  </si>
  <si>
    <r>
      <t xml:space="preserve"> </t>
    </r>
    <r>
      <rPr>
        <b/>
        <sz val="12"/>
        <color rgb="FF000000"/>
        <rFont val="Times New Roman"/>
        <family val="1"/>
      </rPr>
      <t>tôles d'acier et lattes</t>
    </r>
    <r>
      <rPr>
        <sz val="12"/>
        <color rgb="FF000000"/>
        <rFont val="Times New Roman"/>
        <family val="1"/>
      </rPr>
      <t>: Ce prix rémunère au mètre carré la fourniture, transport et pose de lattes et  tôles d'acier prépeinte de couleur verte toutes autres fournitures et sujétions de mise en œuvre comprises.</t>
    </r>
  </si>
  <si>
    <r>
      <t>portes en bois:</t>
    </r>
    <r>
      <rPr>
        <sz val="12"/>
        <color rgb="FF000000"/>
        <rFont val="Times New Roman"/>
        <family val="1"/>
      </rPr>
      <t xml:space="preserve"> Ce prix rémunère l'achat de matériaux, la fabrication d'une porte  (0.90 x 2.10 m) y compris charnière, chambranle et montage toutes fournitures et sujétions de fonctionnement et de mise en oeuvre.</t>
    </r>
  </si>
  <si>
    <r>
      <rPr>
        <b/>
        <sz val="12"/>
        <color theme="1"/>
        <rFont val="Times New Roman"/>
        <family val="1"/>
      </rPr>
      <t>Maçonnerie /murs élévations (pose blocs) :</t>
    </r>
    <r>
      <rPr>
        <sz val="12"/>
        <color theme="1"/>
        <rFont val="Times New Roman"/>
        <family val="1"/>
      </rPr>
      <t xml:space="preserve"> Ce prix comprend l'achat et le transport, le montage de  murs en maçonnerie d'agglomérés de 15x20x40 en élévation hourdée au mortier dosé à 300 kg de CPA et  par mètre cube de sable toutes fournitures et sujétions comprises</t>
    </r>
  </si>
  <si>
    <r>
      <rPr>
        <b/>
        <u/>
        <sz val="12"/>
        <color theme="1"/>
        <rFont val="Times New Roman"/>
        <family val="1"/>
      </rPr>
      <t>Traverse en madrier</t>
    </r>
    <r>
      <rPr>
        <sz val="12"/>
        <color theme="1"/>
        <rFont val="Times New Roman"/>
        <family val="1"/>
      </rPr>
      <t xml:space="preserve"> : Ce prix 
rémunère au mètre linéaire, l'achat de matériaux, le transport, la fabrication et le montage de traverse en bois 2''x4''toutes autres fournitures et sujétions comprises.</t>
    </r>
  </si>
  <si>
    <r>
      <rPr>
        <b/>
        <u/>
        <sz val="12"/>
        <color theme="1"/>
        <rFont val="Times New Roman"/>
        <family val="1"/>
      </rPr>
      <t>Crépissage et enduissage intérieur</t>
    </r>
    <r>
      <rPr>
        <sz val="12"/>
        <color theme="1"/>
        <rFont val="Times New Roman"/>
        <family val="1"/>
      </rPr>
      <t xml:space="preserve"> : ce prix rémunère au m2 le crepissage et l'enduissage dosé à 400 kg de CPA par m3 de sable y compris l'achat des matériaux toutes fournitures et sujétionsde mise en oeuvre.</t>
    </r>
  </si>
  <si>
    <r>
      <rPr>
        <b/>
        <u/>
        <sz val="12"/>
        <color theme="1"/>
        <rFont val="Times New Roman"/>
        <family val="1"/>
      </rPr>
      <t>Peinture</t>
    </r>
    <r>
      <rPr>
        <b/>
        <sz val="12"/>
        <color theme="1"/>
        <rFont val="Times New Roman"/>
        <family val="1"/>
      </rPr>
      <t xml:space="preserve">: </t>
    </r>
    <r>
      <rPr>
        <sz val="12"/>
        <color theme="1"/>
        <rFont val="Times New Roman"/>
        <family val="1"/>
      </rPr>
      <t>Ce prix rémunère au M2 la peinture à l'eau appliquée en trois couches 
toutess  fournitures et sujétions de mise en oeuvre, telles que echaffaudage.</t>
    </r>
  </si>
  <si>
    <r>
      <t>C</t>
    </r>
    <r>
      <rPr>
        <u/>
        <sz val="12"/>
        <color theme="1"/>
        <rFont val="Times New Roman"/>
        <family val="1"/>
      </rPr>
      <t>ouverture de siège:</t>
    </r>
    <r>
      <rPr>
        <b/>
        <sz val="12"/>
        <color theme="1"/>
        <rFont val="Times New Roman"/>
        <family val="1"/>
      </rPr>
      <t xml:space="preserve"> </t>
    </r>
    <r>
      <rPr>
        <sz val="12"/>
        <color theme="1"/>
        <rFont val="Times New Roman"/>
        <family val="1"/>
      </rPr>
      <t xml:space="preserve"> Ce prix rémunère l'achat et la mise en place de siège toutess  fournitures et sujétions de mise en oeuvre comprises.</t>
    </r>
  </si>
  <si>
    <t>Qte</t>
  </si>
  <si>
    <t>Aménagement d'un compartiment pour profeseur à Charette</t>
  </si>
  <si>
    <r>
      <rPr>
        <b/>
        <u/>
        <sz val="12"/>
        <color rgb="FF000000"/>
        <rFont val="Times New Roman"/>
        <family val="1"/>
      </rPr>
      <t>Maçonnerie d'agglomérés 15x20x40 cm</t>
    </r>
    <r>
      <rPr>
        <b/>
        <sz val="12"/>
        <color rgb="FF000000"/>
        <rFont val="Times New Roman"/>
        <family val="1"/>
      </rPr>
      <t xml:space="preserve"> :</t>
    </r>
    <r>
      <rPr>
        <sz val="12"/>
        <color rgb="FF000000"/>
        <rFont val="Times New Roman"/>
        <family val="1"/>
      </rPr>
      <t xml:space="preserve"> Ce prix comprend l'achat et le transport, le montage de  murs en maçonnerie d'agglomérés de 15x20x40 en élévation hourdée au mortier dosé à 300 kg de CPA et  par mètre cube de sable toutes fournitures et sujétions comprises</t>
    </r>
  </si>
  <si>
    <r>
      <t>WC et lavabo:</t>
    </r>
    <r>
      <rPr>
        <sz val="12"/>
        <color rgb="FF000000"/>
        <rFont val="Times New Roman"/>
        <family val="1"/>
      </rPr>
      <t xml:space="preserve"> Ce prix rémunère l'achat de WC et lavabo complet y compris les pieces et accessoires, le transport, l'installation et toutes autres fournitures et sujétions de mise en oeuvre.</t>
    </r>
  </si>
  <si>
    <r>
      <rPr>
        <b/>
        <u/>
        <sz val="12"/>
        <color theme="1"/>
        <rFont val="Times New Roman"/>
        <family val="1"/>
      </rPr>
      <t>Pose de ceramique</t>
    </r>
    <r>
      <rPr>
        <b/>
        <sz val="12"/>
        <color theme="1"/>
        <rFont val="Times New Roman"/>
        <family val="1"/>
      </rPr>
      <t xml:space="preserve"> : </t>
    </r>
    <r>
      <rPr>
        <sz val="12"/>
        <color theme="1"/>
        <rFont val="Times New Roman"/>
        <family val="1"/>
      </rPr>
      <t>Ce prix rémunère au M2 l'achat, le transport et la pose de ceramique dans les parquets toutes fournitures et sujetions  de mise en oeuvre comprises</t>
    </r>
  </si>
  <si>
    <r>
      <rPr>
        <b/>
        <u/>
        <sz val="12"/>
        <color theme="1"/>
        <rFont val="Times New Roman"/>
        <family val="1"/>
      </rPr>
      <t>pose de ceramique mural</t>
    </r>
    <r>
      <rPr>
        <b/>
        <sz val="12"/>
        <color theme="1"/>
        <rFont val="Times New Roman"/>
        <family val="1"/>
      </rPr>
      <t xml:space="preserve"> : </t>
    </r>
    <r>
      <rPr>
        <sz val="12"/>
        <color theme="1"/>
        <rFont val="Times New Roman"/>
        <family val="1"/>
      </rPr>
      <t>Ce prix rémunère au M2 l'achat, le transport et la pose de ceramique dans le mur du bloc sanitaire des professeurs toutes fournitures et sujetions  de mise en oeuvre comprises</t>
    </r>
  </si>
  <si>
    <r>
      <rPr>
        <b/>
        <u/>
        <sz val="12"/>
        <color theme="1"/>
        <rFont val="Times New Roman"/>
        <family val="1"/>
      </rPr>
      <t>Alimentation</t>
    </r>
    <r>
      <rPr>
        <b/>
        <sz val="12"/>
        <color theme="1"/>
        <rFont val="Times New Roman"/>
        <family val="1"/>
      </rPr>
      <t xml:space="preserve">: </t>
    </r>
    <r>
      <rPr>
        <sz val="12"/>
        <color theme="1"/>
        <rFont val="Times New Roman"/>
        <family val="1"/>
      </rPr>
      <t>ce prix paie au forfait l'alimentation du WC et du lavabo y  compris tuyau 1''/2, pieces et accessoires de plomberie, toutes  fournitures et sujétions de mise en oeuvre.</t>
    </r>
  </si>
  <si>
    <r>
      <t>B</t>
    </r>
    <r>
      <rPr>
        <b/>
        <u/>
        <sz val="12"/>
        <color rgb="FF000000"/>
        <rFont val="Calibri"/>
        <family val="2"/>
      </rPr>
      <t>éton parquet</t>
    </r>
    <r>
      <rPr>
        <sz val="12"/>
        <color rgb="FF000000"/>
        <rFont val="Calibri"/>
        <family val="2"/>
      </rPr>
      <t>: Ce  prix rémunère la fabrication, le transport et la mise en œuvre du béton y compris quadrillage d'acier 1''/4 toutes autres fournitures et sujétions de mise en oeuvre</t>
    </r>
  </si>
  <si>
    <r>
      <t>Am</t>
    </r>
    <r>
      <rPr>
        <b/>
        <sz val="12"/>
        <color theme="1"/>
        <rFont val="Calibri"/>
        <family val="2"/>
      </rPr>
      <t>énagement d'un compartiment pour profeseur à Gaibo</t>
    </r>
  </si>
  <si>
    <r>
      <t>B</t>
    </r>
    <r>
      <rPr>
        <b/>
        <u/>
        <sz val="12"/>
        <color rgb="FF000000"/>
        <rFont val="Calibri"/>
        <family val="2"/>
      </rPr>
      <t>éton parquet</t>
    </r>
    <r>
      <rPr>
        <sz val="12"/>
        <color rgb="FF000000"/>
        <rFont val="Calibri"/>
        <family val="2"/>
      </rPr>
      <t>: Ce  prix rémunère la fabrication, le transport et la mise en œuvre du béton y compris quadrillage d'acier 3''/8 toutes autres fournitures et sujétions de mise en oeuvre</t>
    </r>
  </si>
  <si>
    <r>
      <t>Corection et mise au standard des travaux deja r</t>
    </r>
    <r>
      <rPr>
        <b/>
        <sz val="12"/>
        <color theme="1"/>
        <rFont val="Calibri"/>
        <family val="2"/>
      </rPr>
      <t xml:space="preserve">éalisés dans les communes </t>
    </r>
  </si>
  <si>
    <r>
      <t>de Saint - Marc et Petite Rivi</t>
    </r>
    <r>
      <rPr>
        <b/>
        <sz val="12"/>
        <color theme="1"/>
        <rFont val="Calibri"/>
        <family val="2"/>
      </rPr>
      <t>ère de l'Artibonite</t>
    </r>
  </si>
  <si>
    <r>
      <t>Am</t>
    </r>
    <r>
      <rPr>
        <b/>
        <sz val="12"/>
        <color theme="1"/>
        <rFont val="Calibri"/>
        <family val="2"/>
      </rPr>
      <t>énagement d'un compartiment pour profeseur à Savane à roches</t>
    </r>
  </si>
  <si>
    <r>
      <t>Alimentation des urinoirs:</t>
    </r>
    <r>
      <rPr>
        <sz val="11"/>
        <color theme="1"/>
        <rFont val="Calibri"/>
        <family val="2"/>
        <scheme val="minor"/>
      </rPr>
      <t xml:space="preserve">  Ce prix au rémunère au forfait l'alimention de 5 urinoirs en eau y compris l'achat des tuyau, des robinets, pieces et accessoires, ball valve toutes fournitures et sujétions de mise en oeuvre</t>
    </r>
  </si>
  <si>
    <t>Rehabilitation deux compartiments a Plassac/ un pour professeur et un pour eleve</t>
  </si>
  <si>
    <t>Prix unitaire (HTG)</t>
  </si>
  <si>
    <r>
      <rPr>
        <sz val="11"/>
        <color theme="1"/>
        <rFont val="Calibri"/>
        <family val="2"/>
        <scheme val="minor"/>
      </rPr>
      <t>Construction d'un compartiment pour professeur. Voir devis detaill</t>
    </r>
    <r>
      <rPr>
        <sz val="11"/>
        <color theme="1"/>
        <rFont val="Calibri"/>
        <family val="2"/>
      </rPr>
      <t xml:space="preserve">é </t>
    </r>
  </si>
  <si>
    <t>Rehabilitation de deux blocs de 5 compartiments</t>
  </si>
  <si>
    <r>
      <t xml:space="preserve">Rehabilitation de deux compartiments: </t>
    </r>
    <r>
      <rPr>
        <sz val="11"/>
        <color theme="1"/>
        <rFont val="Calibri"/>
        <family val="2"/>
        <scheme val="minor"/>
      </rPr>
      <t xml:space="preserve"> un pour professeur et l'autre pour eleves. Voir devis detaill</t>
    </r>
    <r>
      <rPr>
        <sz val="11"/>
        <color theme="1"/>
        <rFont val="Calibri"/>
        <family val="2"/>
      </rPr>
      <t>é</t>
    </r>
  </si>
  <si>
    <t>Aménagement d'un compartiment pour profeseur à Savane à roches</t>
  </si>
  <si>
    <r>
      <rPr>
        <b/>
        <u/>
        <sz val="12"/>
        <color theme="1"/>
        <rFont val="Calibri"/>
        <family val="2"/>
        <scheme val="minor"/>
      </rPr>
      <t>Marches d'acc</t>
    </r>
    <r>
      <rPr>
        <b/>
        <u/>
        <sz val="12"/>
        <color theme="1"/>
        <rFont val="Calibri"/>
        <family val="2"/>
      </rPr>
      <t xml:space="preserve">ès au chateau d'eau de superficie 1.80x1.45 = 2.61 m2 </t>
    </r>
    <r>
      <rPr>
        <sz val="12"/>
        <color theme="1"/>
        <rFont val="Calibri"/>
        <family val="2"/>
      </rPr>
      <t>: Ce prix au rémunère au forfait la construction d'une marche de 1.40 m de hauteur et de largeur d'enmarchement 1.45m y compris achat et le transport des matériaux toutes fournitures et sujétions de mise en oeuvre</t>
    </r>
  </si>
  <si>
    <r>
      <rPr>
        <b/>
        <u/>
        <sz val="11"/>
        <color theme="1"/>
        <rFont val="Calibri"/>
        <family val="2"/>
        <scheme val="minor"/>
      </rPr>
      <t>Marches d'acc</t>
    </r>
    <r>
      <rPr>
        <b/>
        <u/>
        <sz val="11"/>
        <color theme="1"/>
        <rFont val="Calibri"/>
        <family val="2"/>
      </rPr>
      <t xml:space="preserve">ès au chateau d'eau  de superficie 1.80x1.40 = 2.52 m2 </t>
    </r>
    <r>
      <rPr>
        <sz val="11"/>
        <color theme="1"/>
        <rFont val="Calibri"/>
        <family val="2"/>
      </rPr>
      <t>: Ce prix rémunère au forfait la construction d'une marche de 1.30 m de hauteur et de largeur d'enmarchement 1.4 m y compris achat et le transport des matériaux toutes fournitures et sujétions de mise en oeuvre</t>
    </r>
  </si>
  <si>
    <r>
      <rPr>
        <b/>
        <u/>
        <sz val="11"/>
        <color theme="1"/>
        <rFont val="Calibri"/>
        <family val="2"/>
        <scheme val="minor"/>
      </rPr>
      <t>Marches d'acc</t>
    </r>
    <r>
      <rPr>
        <b/>
        <u/>
        <sz val="11"/>
        <color theme="1"/>
        <rFont val="Calibri"/>
        <family val="2"/>
      </rPr>
      <t xml:space="preserve">ès au chateau d'eau de superficie 1.80 mx1.40 m = 2.52 m2 </t>
    </r>
    <r>
      <rPr>
        <b/>
        <sz val="11"/>
        <color theme="1"/>
        <rFont val="Calibri"/>
        <family val="2"/>
      </rPr>
      <t>:</t>
    </r>
    <r>
      <rPr>
        <sz val="11"/>
        <color theme="1"/>
        <rFont val="Calibri"/>
        <family val="2"/>
      </rPr>
      <t xml:space="preserve"> Ce prix rémunère au forfait la construction d'une marche de 1.40 m de hauteur et de largeur d'enmarchement 1.4 m y compris achat et le transport des matériaux toutes fournitures et sujétions de mise en oeuvre</t>
    </r>
  </si>
  <si>
    <r>
      <rPr>
        <b/>
        <u/>
        <sz val="11"/>
        <color theme="1"/>
        <rFont val="Calibri"/>
        <family val="2"/>
        <scheme val="minor"/>
      </rPr>
      <t>Marches d'acc</t>
    </r>
    <r>
      <rPr>
        <b/>
        <u/>
        <sz val="11"/>
        <color theme="1"/>
        <rFont val="Calibri"/>
        <family val="2"/>
      </rPr>
      <t xml:space="preserve">ès au chateau d'eau de superficie de 1.80 mx1.50 m =  2.70 m2 </t>
    </r>
    <r>
      <rPr>
        <sz val="11"/>
        <color theme="1"/>
        <rFont val="Calibri"/>
        <family val="2"/>
      </rPr>
      <t>: Ce prix rémunère au forfait la construction d'une marche de 1.35 m de hauteur et de largeur d'enmarchement 1.5 m y compris achat et le transport des matériaux toutes fournitures et sujétions de mise en oeuvre</t>
    </r>
  </si>
  <si>
    <r>
      <rPr>
        <b/>
        <u/>
        <sz val="11"/>
        <color theme="1"/>
        <rFont val="Calibri"/>
        <family val="2"/>
        <scheme val="minor"/>
      </rPr>
      <t>Marches d'acc</t>
    </r>
    <r>
      <rPr>
        <b/>
        <u/>
        <sz val="11"/>
        <color theme="1"/>
        <rFont val="Calibri"/>
        <family val="2"/>
      </rPr>
      <t xml:space="preserve">ès au chateau d'eau de superficie 1.80 mx1.5 m = 2.70 m2 </t>
    </r>
    <r>
      <rPr>
        <sz val="11"/>
        <color theme="1"/>
        <rFont val="Calibri"/>
        <family val="2"/>
      </rPr>
      <t>: Ce prix au rémunère au forfait la construction d'une marche de 1.35 m de hauteur et de largeur d'enmarchement 1.5 m y compris achat et le transport des matériaux toutes fournitures et sujétions de mise en oeuvre</t>
    </r>
  </si>
  <si>
    <r>
      <rPr>
        <b/>
        <u/>
        <sz val="11"/>
        <color theme="1"/>
        <rFont val="Calibri"/>
        <family val="2"/>
        <scheme val="minor"/>
      </rPr>
      <t>Marches d'acc</t>
    </r>
    <r>
      <rPr>
        <b/>
        <u/>
        <sz val="11"/>
        <color theme="1"/>
        <rFont val="Calibri"/>
        <family val="2"/>
      </rPr>
      <t xml:space="preserve">ès au chateau d'eau de 1.80 m x 1.50 m = 2.70 M2 </t>
    </r>
    <r>
      <rPr>
        <sz val="11"/>
        <color theme="1"/>
        <rFont val="Calibri"/>
        <family val="2"/>
      </rPr>
      <t>: Ce prix rémunère au forfait la construction d'une marche de 1.40 m de hauteur et de largeur d'enmarchement 1.5 m y compris achat et le transport des matériaux toutes fournitures et sujétions de mise en oeuvre</t>
    </r>
  </si>
  <si>
    <r>
      <rPr>
        <b/>
        <u/>
        <sz val="11"/>
        <color theme="1"/>
        <rFont val="Calibri"/>
        <family val="2"/>
        <scheme val="minor"/>
      </rPr>
      <t>Marches d'acc</t>
    </r>
    <r>
      <rPr>
        <b/>
        <u/>
        <sz val="11"/>
        <color theme="1"/>
        <rFont val="Calibri"/>
        <family val="2"/>
      </rPr>
      <t xml:space="preserve">ès au chateau d'eau de 1.80 x1.40 m = 2.70 M2 </t>
    </r>
    <r>
      <rPr>
        <sz val="11"/>
        <color theme="1"/>
        <rFont val="Calibri"/>
        <family val="2"/>
      </rPr>
      <t>: Ce prix rémunère au forfait la construction d'une marche de 1.40 m de hauteur et de largeur d'enmarchement 1.5 m y compris achat et le transport des matériaux toutes fournitures et sujétions de mise en oeuvre</t>
    </r>
  </si>
  <si>
    <r>
      <rPr>
        <b/>
        <u/>
        <sz val="11"/>
        <color theme="1"/>
        <rFont val="Calibri"/>
        <family val="2"/>
        <scheme val="minor"/>
      </rPr>
      <t>Marches d'acc</t>
    </r>
    <r>
      <rPr>
        <b/>
        <u/>
        <sz val="11"/>
        <color theme="1"/>
        <rFont val="Calibri"/>
        <family val="2"/>
      </rPr>
      <t xml:space="preserve">ès au chateau d'eau 2.10 m x 1.50 m = 3.15 m2 </t>
    </r>
    <r>
      <rPr>
        <b/>
        <sz val="11"/>
        <color theme="1"/>
        <rFont val="Calibri"/>
        <family val="2"/>
      </rPr>
      <t>:</t>
    </r>
    <r>
      <rPr>
        <sz val="11"/>
        <color theme="1"/>
        <rFont val="Calibri"/>
        <family val="2"/>
      </rPr>
      <t xml:space="preserve"> Ce prix rémunère au forfait la construction d'une marche de 1.50 m de hauteur et de largeur d'enmarchement 1.4 m y compris achat et le transport des matériaux toutes fournitures et sujétions de mise en oeuvre</t>
    </r>
  </si>
  <si>
    <r>
      <rPr>
        <b/>
        <u/>
        <sz val="12"/>
        <color theme="1"/>
        <rFont val="Times New Roman"/>
        <family val="1"/>
      </rPr>
      <t>Crépissage et enduissage intérieur et exterieur</t>
    </r>
    <r>
      <rPr>
        <sz val="12"/>
        <color theme="1"/>
        <rFont val="Times New Roman"/>
        <family val="1"/>
      </rPr>
      <t xml:space="preserve"> : Ce prix rémunère au m2 le crepissage et l'enduissage dosé à 400 kg de CPA par m3 de sable y compris l'achat des matériaux toutes fournitures et sujétionsde mise en oeuvre.</t>
    </r>
  </si>
  <si>
    <r>
      <rPr>
        <b/>
        <u/>
        <sz val="12"/>
        <color theme="1"/>
        <rFont val="Times New Roman"/>
        <family val="1"/>
      </rPr>
      <t>Renforcement du béton parquet</t>
    </r>
    <r>
      <rPr>
        <sz val="12"/>
        <color theme="1"/>
        <rFont val="Times New Roman"/>
        <family val="1"/>
      </rPr>
      <t>: 
Ce  prix rémunère la fabrication du b</t>
    </r>
    <r>
      <rPr>
        <sz val="12"/>
        <color theme="1"/>
        <rFont val="Calibri"/>
        <family val="2"/>
      </rPr>
      <t>éton</t>
    </r>
    <r>
      <rPr>
        <sz val="12"/>
        <color theme="1"/>
        <rFont val="Times New Roman"/>
        <family val="1"/>
      </rPr>
      <t>, quadrillage en acier 3''/8 espac</t>
    </r>
    <r>
      <rPr>
        <sz val="12"/>
        <color theme="1"/>
        <rFont val="Calibri"/>
        <family val="2"/>
      </rPr>
      <t>é</t>
    </r>
    <r>
      <rPr>
        <sz val="12"/>
        <color theme="1"/>
        <rFont val="Times New Roman"/>
        <family val="1"/>
      </rPr>
      <t>s de 15 cm le transport, le façonnage et la mise en œuvre du béton Q350 armé.</t>
    </r>
  </si>
  <si>
    <r>
      <t>Tuyaux de ventilation</t>
    </r>
    <r>
      <rPr>
        <sz val="12"/>
        <color rgb="FF000000"/>
        <rFont val="Times New Roman"/>
        <family val="1"/>
      </rPr>
      <t xml:space="preserve"> : Ce prix rémunère l'achat, le transport et l'installation de tuyeau de diamètre 4 pouce muni de cape troué</t>
    </r>
    <r>
      <rPr>
        <sz val="15.6"/>
        <color rgb="FF000000"/>
        <rFont val="Times New Roman"/>
        <family val="1"/>
      </rPr>
      <t>e à</t>
    </r>
    <r>
      <rPr>
        <sz val="12"/>
        <color rgb="FF000000"/>
        <rFont val="Times New Roman"/>
        <family val="1"/>
      </rPr>
      <t xml:space="preserve"> l'extrémité.</t>
    </r>
  </si>
  <si>
    <r>
      <rPr>
        <b/>
        <u/>
        <sz val="12"/>
        <color rgb="FF000000"/>
        <rFont val="Calibri"/>
        <family val="2"/>
        <scheme val="minor"/>
      </rPr>
      <t>Fouilles tranch</t>
    </r>
    <r>
      <rPr>
        <b/>
        <u/>
        <sz val="12"/>
        <color rgb="FF000000"/>
        <rFont val="Calibri"/>
        <family val="2"/>
      </rPr>
      <t>ée et colonnes</t>
    </r>
    <r>
      <rPr>
        <b/>
        <sz val="12"/>
        <color rgb="FF000000"/>
        <rFont val="Calibri"/>
        <family val="2"/>
        <scheme val="minor"/>
      </rPr>
      <t xml:space="preserve"> :</t>
    </r>
    <r>
      <rPr>
        <sz val="12"/>
        <color rgb="FF000000"/>
        <rFont val="Calibri"/>
        <family val="2"/>
        <scheme val="minor"/>
      </rPr>
      <t xml:space="preserve"> Ce prix rémunère au mètre cube les travaux de fouilles des fosses y compris l’évacuation des terres, le nivellement des fonds de fouilles, le contrôle des redans  toutes et sujétions comprises</t>
    </r>
  </si>
  <si>
    <r>
      <rPr>
        <b/>
        <u/>
        <sz val="12"/>
        <color theme="1"/>
        <rFont val="Calibri"/>
        <family val="2"/>
        <scheme val="minor"/>
      </rPr>
      <t>Pieces et accessoire de blomberie</t>
    </r>
    <r>
      <rPr>
        <u/>
        <sz val="12"/>
        <color theme="1"/>
        <rFont val="Calibri"/>
        <family val="2"/>
        <scheme val="minor"/>
      </rPr>
      <t>:</t>
    </r>
    <r>
      <rPr>
        <sz val="12"/>
        <color theme="1"/>
        <rFont val="Calibri"/>
        <family val="2"/>
        <scheme val="minor"/>
      </rPr>
      <t xml:space="preserve"> Ce prix rémunère au forfait l'achat et la mise en oeuvre des pieces et accessoires de plomberie y compris courbes, ball valves, robinets, raccords, t</t>
    </r>
    <r>
      <rPr>
        <sz val="12"/>
        <color theme="1"/>
        <rFont val="Calibri"/>
        <family val="2"/>
      </rPr>
      <t>és</t>
    </r>
    <r>
      <rPr>
        <sz val="12"/>
        <color theme="1"/>
        <rFont val="Calibri"/>
        <family val="2"/>
        <scheme val="minor"/>
      </rPr>
      <t xml:space="preserve"> toutes autres fournitures et sujétions de mise en oeuvre</t>
    </r>
  </si>
  <si>
    <r>
      <rPr>
        <b/>
        <u/>
        <sz val="11"/>
        <color theme="1"/>
        <rFont val="Calibri"/>
        <family val="2"/>
        <scheme val="minor"/>
      </rPr>
      <t>ch</t>
    </r>
    <r>
      <rPr>
        <b/>
        <u/>
        <sz val="11"/>
        <color theme="1"/>
        <rFont val="Calibri"/>
        <family val="2"/>
      </rPr>
      <t xml:space="preserve">éneau  </t>
    </r>
    <r>
      <rPr>
        <sz val="11"/>
        <color theme="1"/>
        <rFont val="Calibri"/>
        <family val="2"/>
      </rPr>
      <t>: Ce prix rémunère au metre lineaire la mise en place de chéneau fait de tuyau sch40 4''  toutes fournitures et sujétions de mise en oeuvre comprise</t>
    </r>
  </si>
  <si>
    <r>
      <rPr>
        <b/>
        <u/>
        <sz val="11"/>
        <color theme="1"/>
        <rFont val="Calibri"/>
        <family val="2"/>
        <scheme val="minor"/>
      </rPr>
      <t xml:space="preserve">Tuyau de raccordement: </t>
    </r>
    <r>
      <rPr>
        <u/>
        <sz val="11"/>
        <color theme="1"/>
        <rFont val="Calibri"/>
        <family val="2"/>
        <scheme val="minor"/>
      </rPr>
      <t xml:space="preserve"> </t>
    </r>
    <r>
      <rPr>
        <sz val="11"/>
        <color theme="1"/>
        <rFont val="Calibri"/>
        <family val="2"/>
        <scheme val="minor"/>
      </rPr>
      <t>Ce prix rémunère au metre lineaire la mise en place de tuyau sch40 3''  toutes fournitures et sujétions de mise en oeuvre comprise</t>
    </r>
  </si>
  <si>
    <r>
      <rPr>
        <b/>
        <u/>
        <sz val="11"/>
        <color theme="1"/>
        <rFont val="Calibri"/>
        <family val="2"/>
        <scheme val="minor"/>
      </rPr>
      <t>Portes exterieurs</t>
    </r>
    <r>
      <rPr>
        <u/>
        <sz val="11"/>
        <color theme="1"/>
        <rFont val="Calibri"/>
        <family val="2"/>
        <scheme val="minor"/>
      </rPr>
      <t>:</t>
    </r>
    <r>
      <rPr>
        <sz val="11"/>
        <color theme="1"/>
        <rFont val="Calibri"/>
        <family val="2"/>
        <scheme val="minor"/>
      </rPr>
      <t xml:space="preserve"> Ce prix rémunère la confection et la mise en place des portes exterieures de dimensions 0.9mx 2. 10 m  toutes  fournitures et  sujétions de mise en oeuvre comprises</t>
    </r>
  </si>
  <si>
    <r>
      <rPr>
        <u/>
        <sz val="12"/>
        <color theme="1"/>
        <rFont val="Times New Roman"/>
        <family val="1"/>
      </rPr>
      <t>Peinture</t>
    </r>
    <r>
      <rPr>
        <sz val="12"/>
        <color theme="1"/>
        <rFont val="Times New Roman"/>
        <family val="1"/>
      </rPr>
      <t>: Ce prix rémunère au M2 la peinture à l'eau appliquée en trois couches 
toutess  fournitures et sujétions de mise en oeuvre, telles que echaffaudage.</t>
    </r>
  </si>
  <si>
    <r>
      <rPr>
        <b/>
        <u/>
        <sz val="11"/>
        <color theme="1"/>
        <rFont val="Calibri"/>
        <family val="2"/>
        <scheme val="minor"/>
      </rPr>
      <t>C</t>
    </r>
    <r>
      <rPr>
        <b/>
        <u/>
        <sz val="11"/>
        <color theme="1"/>
        <rFont val="Calibri"/>
        <family val="2"/>
      </rPr>
      <t>éramique</t>
    </r>
    <r>
      <rPr>
        <sz val="11"/>
        <color theme="1"/>
        <rFont val="Calibri"/>
        <family val="2"/>
      </rPr>
      <t xml:space="preserve"> : Ce prix rémunère au mètre carrée la pose de céramique,  le transport toutes  fournitures et  sujétions de mise en oeuvre</t>
    </r>
  </si>
  <si>
    <r>
      <rPr>
        <b/>
        <u/>
        <sz val="11"/>
        <color theme="1"/>
        <rFont val="Calibri"/>
        <family val="2"/>
        <scheme val="minor"/>
      </rPr>
      <t>Coulage du beton</t>
    </r>
    <r>
      <rPr>
        <sz val="11"/>
        <color theme="1"/>
        <rFont val="Calibri"/>
        <family val="2"/>
      </rPr>
      <t>: ce prix rémunère au mètre cube le coulage du beton non armé dans l'urinoire de 15 cm d'épaisseur y compris l'achat et le transport des matériaux toutes  fournitures et  sujétions de mise en oeuvre</t>
    </r>
  </si>
  <si>
    <r>
      <rPr>
        <u/>
        <sz val="11"/>
        <color theme="1"/>
        <rFont val="Calibri"/>
        <family val="2"/>
        <scheme val="minor"/>
      </rPr>
      <t>sieges et couverture pour enfants</t>
    </r>
    <r>
      <rPr>
        <sz val="11"/>
        <color theme="1"/>
        <rFont val="Calibri"/>
        <family val="2"/>
        <scheme val="minor"/>
      </rPr>
      <t>: ce prix rémunère la mise en place de siege pour enfants  y compris l'achat et le transport toutes  fournitures et  sujétions de mise en oeuvre</t>
    </r>
  </si>
  <si>
    <r>
      <rPr>
        <b/>
        <u/>
        <sz val="11"/>
        <color theme="1"/>
        <rFont val="Calibri"/>
        <family val="2"/>
        <scheme val="minor"/>
      </rPr>
      <t>C</t>
    </r>
    <r>
      <rPr>
        <b/>
        <u/>
        <sz val="11"/>
        <color theme="1"/>
        <rFont val="Calibri"/>
        <family val="2"/>
      </rPr>
      <t>éramique</t>
    </r>
    <r>
      <rPr>
        <sz val="11"/>
        <color theme="1"/>
        <rFont val="Calibri"/>
        <family val="2"/>
      </rPr>
      <t>: ce prix rémunère au mètre carrée la pose de céramique, le coulage du béton de 10cm d'épaisseur y compris l'achat et le transport des matériaux toutes  fournitures et  sujétions de mise en oeuvre</t>
    </r>
  </si>
  <si>
    <r>
      <rPr>
        <b/>
        <u/>
        <sz val="11"/>
        <color theme="1"/>
        <rFont val="Calibri"/>
        <family val="2"/>
        <scheme val="minor"/>
      </rPr>
      <t>Construction d'urinoirs</t>
    </r>
    <r>
      <rPr>
        <u/>
        <sz val="11"/>
        <color theme="1"/>
        <rFont val="Calibri"/>
        <family val="2"/>
        <scheme val="minor"/>
      </rPr>
      <t>:</t>
    </r>
    <r>
      <rPr>
        <sz val="11"/>
        <color theme="1"/>
        <rFont val="Calibri"/>
        <family val="2"/>
        <scheme val="minor"/>
      </rPr>
      <t xml:space="preserve">  Ce prix rémunère au forfait la construction de deux blocs d'urinoirs  y compris l'achat des tuyau, des robinets, pieces et accessoires, ball valve toutes fournitures et sujétions de mise en oeuvre</t>
    </r>
  </si>
  <si>
    <t>Chantier</t>
  </si>
  <si>
    <r>
      <rPr>
        <b/>
        <u/>
        <sz val="11"/>
        <color theme="1"/>
        <rFont val="Calibri"/>
        <family val="2"/>
        <scheme val="minor"/>
      </rPr>
      <t>Coulage du beton</t>
    </r>
    <r>
      <rPr>
        <sz val="11"/>
        <color theme="1"/>
        <rFont val="Calibri"/>
        <family val="2"/>
      </rPr>
      <t>: ce prix rémunère au mètre cube le coulage du beton non armé dans l'urinoire de 10 cm d'épaisseur y compris l'achat et le transport des matériaux toutes  fournitures et  sujétions de mise en oeuvre</t>
    </r>
  </si>
  <si>
    <r>
      <t xml:space="preserve">Mobilisation: </t>
    </r>
    <r>
      <rPr>
        <sz val="11"/>
        <color theme="1"/>
        <rFont val="Calibri"/>
        <family val="2"/>
        <scheme val="minor"/>
      </rPr>
      <t>Ce prix remunere le transport des materiels, personnels et equipement necessaires a la mise en branle des chantiers</t>
    </r>
  </si>
  <si>
    <r>
      <t>am</t>
    </r>
    <r>
      <rPr>
        <sz val="11"/>
        <color theme="1"/>
        <rFont val="Calibri"/>
        <family val="2"/>
      </rPr>
      <t>é</t>
    </r>
    <r>
      <rPr>
        <sz val="12.65"/>
        <color theme="1"/>
        <rFont val="Calibri"/>
        <family val="2"/>
      </rPr>
      <t>nagement</t>
    </r>
    <r>
      <rPr>
        <sz val="11"/>
        <color theme="1"/>
        <rFont val="Calibri"/>
        <family val="2"/>
        <scheme val="minor"/>
      </rPr>
      <t xml:space="preserve"> d'un compartiment pour professeur. Voir devis detaill</t>
    </r>
    <r>
      <rPr>
        <sz val="11"/>
        <color theme="1"/>
        <rFont val="Calibri"/>
        <family val="2"/>
      </rPr>
      <t xml:space="preserve">é </t>
    </r>
  </si>
  <si>
    <t>Drainage d'eau du reservoir: Ce prix rémunère au Ml les travaux de drainage des eaux venant du trop plein du reservoir nouvellement construit y compris fouilles, achat et mise en place de tuyau 2'' toutess  fournitures et sujétions de mise en oeuvre.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</si>
</sst>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39" x14ac:knownFonts="1">
    <font>
      <sz val="11"/>
      <color theme="1"/>
      <name val="Calibri"/>
      <family val="2"/>
      <scheme val="minor"/>
    </font>
    <font>
      <b/>
      <sz val="11"/>
      <color theme="1"/>
      <name val="Calibri"/>
      <family val="2"/>
      <scheme val="minor"/>
    </font>
    <font>
      <sz val="11"/>
      <color theme="1"/>
      <name val="Calibri"/>
      <family val="2"/>
    </font>
    <font>
      <u/>
      <sz val="11"/>
      <color theme="1"/>
      <name val="Calibri"/>
      <family val="2"/>
      <scheme val="minor"/>
    </font>
    <font>
      <u/>
      <sz val="11"/>
      <color theme="1"/>
      <name val="Calibri"/>
      <family val="2"/>
    </font>
    <font>
      <b/>
      <u/>
      <sz val="11"/>
      <color theme="1"/>
      <name val="Calibri"/>
      <family val="2"/>
      <scheme val="minor"/>
    </font>
    <font>
      <b/>
      <sz val="11"/>
      <color theme="1"/>
      <name val="Calibri"/>
      <family val="2"/>
    </font>
    <font>
      <sz val="11"/>
      <name val="Calibri"/>
      <family val="2"/>
      <scheme val="minor"/>
    </font>
    <font>
      <sz val="12"/>
      <color theme="1"/>
      <name val="Calibri"/>
      <family val="2"/>
      <scheme val="minor"/>
    </font>
    <font>
      <u/>
      <sz val="12"/>
      <color theme="1"/>
      <name val="Calibri"/>
      <family val="2"/>
      <scheme val="minor"/>
    </font>
    <font>
      <sz val="11"/>
      <color theme="1"/>
      <name val="Calibri"/>
      <family val="2"/>
      <scheme val="minor"/>
    </font>
    <font>
      <b/>
      <u/>
      <sz val="12"/>
      <color theme="1"/>
      <name val="Calibri"/>
      <family val="2"/>
      <scheme val="minor"/>
    </font>
    <font>
      <b/>
      <sz val="12"/>
      <color theme="1"/>
      <name val="Calibri"/>
      <family val="2"/>
      <scheme val="minor"/>
    </font>
    <font>
      <b/>
      <u/>
      <sz val="11"/>
      <color theme="1"/>
      <name val="Calibri"/>
      <family val="2"/>
    </font>
    <font>
      <b/>
      <sz val="12"/>
      <color theme="1"/>
      <name val="Calibri"/>
      <family val="2"/>
    </font>
    <font>
      <b/>
      <u/>
      <sz val="12"/>
      <color theme="1"/>
      <name val="Calibri"/>
      <family val="2"/>
    </font>
    <font>
      <sz val="12"/>
      <color theme="1"/>
      <name val="Calibri"/>
      <family val="2"/>
    </font>
    <font>
      <u/>
      <sz val="12"/>
      <color theme="1"/>
      <name val="Calibri"/>
      <family val="2"/>
    </font>
    <font>
      <b/>
      <u/>
      <sz val="11"/>
      <name val="Calibri"/>
      <family val="2"/>
      <scheme val="minor"/>
    </font>
    <font>
      <b/>
      <sz val="11"/>
      <name val="Calibri"/>
      <family val="2"/>
      <scheme val="minor"/>
    </font>
    <font>
      <b/>
      <sz val="14"/>
      <color theme="1"/>
      <name val="Calibri"/>
      <family val="2"/>
      <scheme val="minor"/>
    </font>
    <font>
      <sz val="12"/>
      <color rgb="FF000000"/>
      <name val="Calibri"/>
      <family val="2"/>
      <scheme val="minor"/>
    </font>
    <font>
      <b/>
      <sz val="12"/>
      <color rgb="FF000000"/>
      <name val="Calibri"/>
      <family val="2"/>
      <scheme val="minor"/>
    </font>
    <font>
      <b/>
      <u/>
      <sz val="12"/>
      <color rgb="FF000000"/>
      <name val="Calibri"/>
      <family val="2"/>
      <scheme val="minor"/>
    </font>
    <font>
      <b/>
      <u/>
      <sz val="12"/>
      <color rgb="FF000000"/>
      <name val="Calibri"/>
      <family val="2"/>
    </font>
    <font>
      <sz val="12"/>
      <color rgb="FF000000"/>
      <name val="Calibri"/>
      <family val="2"/>
    </font>
    <font>
      <u/>
      <sz val="12"/>
      <color rgb="FF000000"/>
      <name val="Calibri"/>
      <family val="2"/>
      <scheme val="minor"/>
    </font>
    <font>
      <b/>
      <sz val="14"/>
      <color theme="1"/>
      <name val="Times New Roman"/>
      <family val="1"/>
    </font>
    <font>
      <b/>
      <sz val="12"/>
      <color theme="1"/>
      <name val="Times New Roman"/>
      <family val="1"/>
    </font>
    <font>
      <b/>
      <u/>
      <sz val="12"/>
      <color rgb="FF000000"/>
      <name val="Times New Roman"/>
      <family val="1"/>
    </font>
    <font>
      <sz val="12"/>
      <color rgb="FF000000"/>
      <name val="Times New Roman"/>
      <family val="1"/>
    </font>
    <font>
      <b/>
      <sz val="12"/>
      <color rgb="FF000000"/>
      <name val="Times New Roman"/>
      <family val="1"/>
    </font>
    <font>
      <sz val="12"/>
      <color theme="1"/>
      <name val="Times New Roman"/>
      <family val="1"/>
    </font>
    <font>
      <b/>
      <u/>
      <sz val="12"/>
      <color theme="1"/>
      <name val="Times New Roman"/>
      <family val="1"/>
    </font>
    <font>
      <u/>
      <sz val="12"/>
      <color theme="1"/>
      <name val="Times New Roman"/>
      <family val="1"/>
    </font>
    <font>
      <sz val="14"/>
      <color theme="1"/>
      <name val="Times New Roman"/>
      <family val="1"/>
    </font>
    <font>
      <sz val="14"/>
      <color theme="1"/>
      <name val="Calibri"/>
      <family val="2"/>
      <scheme val="minor"/>
    </font>
    <font>
      <sz val="15.6"/>
      <color rgb="FF000000"/>
      <name val="Times New Roman"/>
      <family val="1"/>
    </font>
    <font>
      <sz val="12.65"/>
      <color theme="1"/>
      <name val="Calibri"/>
      <family val="2"/>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3" fontId="10" fillId="0" borderId="0" applyFont="0" applyFill="0" applyBorder="0" applyAlignment="0" applyProtection="0"/>
  </cellStyleXfs>
  <cellXfs count="75">
    <xf numFmtId="0" fontId="0" fillId="0" borderId="0" xfId="0"/>
    <xf numFmtId="0" fontId="1" fillId="0" borderId="0" xfId="0" applyFont="1"/>
    <xf numFmtId="0" fontId="7" fillId="0" borderId="0" xfId="0" applyFont="1"/>
    <xf numFmtId="0" fontId="20" fillId="0" borderId="0" xfId="0" applyFont="1"/>
    <xf numFmtId="0" fontId="8" fillId="0" borderId="1" xfId="0" applyFont="1" applyBorder="1"/>
    <xf numFmtId="0" fontId="12" fillId="0" borderId="1" xfId="0" applyFont="1" applyBorder="1"/>
    <xf numFmtId="0" fontId="8" fillId="0" borderId="1" xfId="0" applyFont="1" applyBorder="1" applyAlignment="1">
      <alignment wrapText="1"/>
    </xf>
    <xf numFmtId="43" fontId="8" fillId="0" borderId="1" xfId="1" applyFont="1" applyBorder="1"/>
    <xf numFmtId="0" fontId="9" fillId="0" borderId="1" xfId="0" applyFont="1" applyBorder="1" applyAlignment="1">
      <alignment wrapText="1"/>
    </xf>
    <xf numFmtId="0" fontId="11" fillId="0" borderId="1" xfId="0" applyFont="1" applyBorder="1" applyAlignment="1">
      <alignment wrapText="1"/>
    </xf>
    <xf numFmtId="43" fontId="12" fillId="0" borderId="1" xfId="1" applyFont="1" applyBorder="1"/>
    <xf numFmtId="0" fontId="12" fillId="0" borderId="1" xfId="0" applyFont="1" applyBorder="1" applyAlignment="1">
      <alignment wrapText="1"/>
    </xf>
    <xf numFmtId="0" fontId="3" fillId="0" borderId="1" xfId="0" applyFont="1" applyBorder="1" applyAlignment="1">
      <alignment wrapText="1"/>
    </xf>
    <xf numFmtId="0" fontId="0" fillId="0" borderId="1" xfId="0" applyBorder="1"/>
    <xf numFmtId="43" fontId="0" fillId="0" borderId="1" xfId="1" applyFont="1" applyBorder="1"/>
    <xf numFmtId="0" fontId="5" fillId="0" borderId="1" xfId="0" applyFont="1" applyBorder="1" applyAlignment="1">
      <alignment wrapText="1"/>
    </xf>
    <xf numFmtId="0" fontId="1" fillId="0" borderId="1" xfId="0" applyFont="1" applyBorder="1"/>
    <xf numFmtId="43" fontId="1" fillId="0" borderId="1" xfId="1" applyFont="1" applyBorder="1"/>
    <xf numFmtId="0" fontId="0" fillId="0" borderId="1" xfId="0" applyBorder="1" applyAlignment="1">
      <alignment wrapText="1"/>
    </xf>
    <xf numFmtId="0" fontId="7" fillId="0" borderId="1" xfId="0" applyFont="1" applyBorder="1" applyAlignment="1">
      <alignment wrapText="1"/>
    </xf>
    <xf numFmtId="0" fontId="7" fillId="0" borderId="1" xfId="0" applyFont="1" applyBorder="1"/>
    <xf numFmtId="43" fontId="7" fillId="0" borderId="1" xfId="1" applyFont="1" applyBorder="1"/>
    <xf numFmtId="0" fontId="1" fillId="0" borderId="1" xfId="0" applyFont="1" applyBorder="1" applyAlignment="1">
      <alignment wrapText="1"/>
    </xf>
    <xf numFmtId="0" fontId="0" fillId="0" borderId="1" xfId="0" applyBorder="1" applyAlignment="1">
      <alignment vertical="center" wrapText="1"/>
    </xf>
    <xf numFmtId="43" fontId="0" fillId="0" borderId="1" xfId="0" applyNumberFormat="1" applyBorder="1"/>
    <xf numFmtId="0" fontId="1" fillId="0" borderId="1" xfId="0" applyFont="1" applyBorder="1" applyAlignment="1">
      <alignment vertical="center" wrapText="1"/>
    </xf>
    <xf numFmtId="43" fontId="1" fillId="0" borderId="1" xfId="0" applyNumberFormat="1" applyFont="1" applyBorder="1"/>
    <xf numFmtId="43" fontId="12" fillId="0" borderId="1" xfId="0" applyNumberFormat="1" applyFont="1" applyBorder="1"/>
    <xf numFmtId="0" fontId="0" fillId="0" borderId="0" xfId="0" applyFont="1"/>
    <xf numFmtId="43" fontId="0" fillId="0" borderId="0" xfId="0" applyNumberFormat="1"/>
    <xf numFmtId="0" fontId="21" fillId="0" borderId="1" xfId="0" applyFont="1" applyBorder="1" applyAlignment="1">
      <alignment vertical="center" wrapText="1"/>
    </xf>
    <xf numFmtId="0" fontId="21" fillId="0" borderId="1" xfId="0" applyFont="1" applyBorder="1" applyAlignment="1">
      <alignment vertical="center"/>
    </xf>
    <xf numFmtId="0" fontId="23" fillId="0" borderId="1" xfId="0" applyFont="1" applyBorder="1" applyAlignment="1">
      <alignment vertical="center" wrapText="1"/>
    </xf>
    <xf numFmtId="0" fontId="22" fillId="0" borderId="1" xfId="0" applyFont="1" applyBorder="1" applyAlignment="1">
      <alignment vertical="center" wrapText="1"/>
    </xf>
    <xf numFmtId="4" fontId="0" fillId="0" borderId="1" xfId="0" applyNumberFormat="1" applyBorder="1"/>
    <xf numFmtId="4" fontId="1" fillId="0" borderId="1" xfId="0" applyNumberFormat="1" applyFont="1" applyBorder="1"/>
    <xf numFmtId="4" fontId="0" fillId="0" borderId="1" xfId="0" applyNumberFormat="1" applyFont="1" applyBorder="1"/>
    <xf numFmtId="0" fontId="12" fillId="0" borderId="2" xfId="0" applyFont="1" applyBorder="1"/>
    <xf numFmtId="0" fontId="1" fillId="0" borderId="1" xfId="0" applyFont="1" applyFill="1" applyBorder="1" applyAlignment="1">
      <alignment wrapText="1"/>
    </xf>
    <xf numFmtId="4" fontId="1" fillId="0" borderId="1" xfId="0" applyNumberFormat="1" applyFont="1" applyFill="1" applyBorder="1"/>
    <xf numFmtId="0" fontId="12" fillId="0" borderId="0" xfId="0" applyFont="1"/>
    <xf numFmtId="0" fontId="21" fillId="0" borderId="1" xfId="0" applyFont="1" applyBorder="1"/>
    <xf numFmtId="0" fontId="27" fillId="0" borderId="0" xfId="0" applyFont="1"/>
    <xf numFmtId="0" fontId="28" fillId="0" borderId="2" xfId="0" applyFont="1" applyBorder="1"/>
    <xf numFmtId="0" fontId="28" fillId="0" borderId="1" xfId="0" applyFont="1" applyBorder="1"/>
    <xf numFmtId="0" fontId="28" fillId="0" borderId="1" xfId="0" applyFont="1" applyBorder="1" applyAlignment="1">
      <alignment wrapText="1"/>
    </xf>
    <xf numFmtId="0" fontId="29" fillId="0" borderId="1" xfId="0" applyFont="1" applyBorder="1" applyAlignment="1">
      <alignment vertical="center" wrapText="1"/>
    </xf>
    <xf numFmtId="0" fontId="30" fillId="0" borderId="1" xfId="0" applyFont="1" applyBorder="1" applyAlignment="1">
      <alignment vertical="center" wrapText="1"/>
    </xf>
    <xf numFmtId="0" fontId="30" fillId="0" borderId="1" xfId="0" applyFont="1" applyBorder="1" applyAlignment="1">
      <alignment vertical="center"/>
    </xf>
    <xf numFmtId="0" fontId="32" fillId="0" borderId="1" xfId="0" applyFont="1" applyBorder="1"/>
    <xf numFmtId="0" fontId="32" fillId="0" borderId="1" xfId="0" applyFont="1" applyBorder="1" applyAlignment="1">
      <alignment wrapText="1"/>
    </xf>
    <xf numFmtId="0" fontId="28" fillId="0" borderId="0" xfId="0" applyFont="1"/>
    <xf numFmtId="0" fontId="32" fillId="0" borderId="0" xfId="0" applyFont="1"/>
    <xf numFmtId="0" fontId="35" fillId="0" borderId="0" xfId="0" applyFont="1"/>
    <xf numFmtId="0" fontId="36" fillId="0" borderId="0" xfId="0" applyFont="1"/>
    <xf numFmtId="4" fontId="32" fillId="0" borderId="1" xfId="0" applyNumberFormat="1" applyFont="1" applyBorder="1"/>
    <xf numFmtId="4" fontId="28" fillId="0" borderId="1" xfId="0" applyNumberFormat="1" applyFont="1" applyBorder="1"/>
    <xf numFmtId="0" fontId="28" fillId="0" borderId="1" xfId="0" applyFont="1" applyFill="1" applyBorder="1" applyAlignment="1">
      <alignment wrapText="1"/>
    </xf>
    <xf numFmtId="4" fontId="28" fillId="0" borderId="1" xfId="0" applyNumberFormat="1" applyFont="1" applyFill="1" applyBorder="1"/>
    <xf numFmtId="0" fontId="31" fillId="0" borderId="1" xfId="0" applyFont="1" applyBorder="1" applyAlignment="1">
      <alignment vertical="top" wrapText="1"/>
    </xf>
    <xf numFmtId="4" fontId="0" fillId="0" borderId="0" xfId="0" applyNumberFormat="1"/>
    <xf numFmtId="0" fontId="0" fillId="0" borderId="1" xfId="0" applyBorder="1" applyAlignment="1">
      <alignment horizontal="left" vertical="top" wrapText="1"/>
    </xf>
    <xf numFmtId="0" fontId="3" fillId="0" borderId="1" xfId="0" applyFont="1" applyBorder="1" applyAlignment="1">
      <alignment horizontal="left" vertical="top" wrapText="1"/>
    </xf>
    <xf numFmtId="43" fontId="32" fillId="0" borderId="1" xfId="1" applyFont="1" applyBorder="1"/>
    <xf numFmtId="0" fontId="0" fillId="0" borderId="1" xfId="0" applyFont="1" applyBorder="1" applyAlignment="1">
      <alignment wrapText="1"/>
    </xf>
    <xf numFmtId="0" fontId="32" fillId="2" borderId="1" xfId="0" applyFont="1" applyFill="1" applyBorder="1"/>
    <xf numFmtId="0" fontId="8" fillId="0" borderId="3" xfId="0" applyFont="1" applyFill="1" applyBorder="1"/>
    <xf numFmtId="43" fontId="8" fillId="2" borderId="1" xfId="1" applyFont="1" applyFill="1" applyBorder="1"/>
    <xf numFmtId="0" fontId="0" fillId="0" borderId="0" xfId="0" applyAlignment="1">
      <alignment wrapText="1"/>
    </xf>
    <xf numFmtId="43" fontId="0" fillId="2" borderId="1" xfId="1" applyFont="1" applyFill="1" applyBorder="1"/>
    <xf numFmtId="43" fontId="1" fillId="0" borderId="0" xfId="0" applyNumberFormat="1" applyFont="1"/>
    <xf numFmtId="43" fontId="7" fillId="2" borderId="1" xfId="1" applyFont="1" applyFill="1" applyBorder="1"/>
    <xf numFmtId="0" fontId="0" fillId="0" borderId="1" xfId="0" applyFont="1" applyBorder="1"/>
    <xf numFmtId="43" fontId="0" fillId="0" borderId="1" xfId="0" applyNumberFormat="1" applyFont="1" applyBorder="1"/>
    <xf numFmtId="0" fontId="0" fillId="2" borderId="1" xfId="0" applyFill="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14"/>
  <sheetViews>
    <sheetView zoomScale="115" zoomScaleNormal="115" workbookViewId="0">
      <selection activeCell="F7" sqref="F7"/>
    </sheetView>
  </sheetViews>
  <sheetFormatPr defaultRowHeight="15" x14ac:dyDescent="0.25"/>
  <cols>
    <col min="1" max="1" width="4.5703125" customWidth="1"/>
    <col min="2" max="2" width="43.7109375" customWidth="1"/>
    <col min="3" max="3" width="8.5703125" bestFit="1" customWidth="1"/>
    <col min="4" max="4" width="9.140625" bestFit="1" customWidth="1"/>
    <col min="5" max="5" width="13.5703125" bestFit="1" customWidth="1"/>
    <col min="6" max="6" width="16.7109375" bestFit="1" customWidth="1"/>
    <col min="7" max="7" width="40.85546875" customWidth="1"/>
    <col min="8" max="8" width="18.7109375" bestFit="1" customWidth="1"/>
  </cols>
  <sheetData>
    <row r="2" spans="1:8" ht="18.75" x14ac:dyDescent="0.3">
      <c r="A2" s="3" t="s">
        <v>0</v>
      </c>
      <c r="B2" s="3"/>
    </row>
    <row r="3" spans="1:8" ht="15.75" x14ac:dyDescent="0.25">
      <c r="A3" s="40" t="s">
        <v>106</v>
      </c>
      <c r="B3" s="40"/>
      <c r="C3" s="40"/>
      <c r="D3" s="40"/>
      <c r="E3" s="40"/>
      <c r="F3" s="40"/>
    </row>
    <row r="4" spans="1:8" ht="15.75" x14ac:dyDescent="0.25">
      <c r="A4" s="40" t="s">
        <v>107</v>
      </c>
      <c r="B4" s="40"/>
      <c r="C4" s="40"/>
      <c r="D4" s="40"/>
      <c r="E4" s="40"/>
      <c r="F4" s="40"/>
    </row>
    <row r="5" spans="1:8" ht="31.5" x14ac:dyDescent="0.25">
      <c r="A5" s="4" t="s">
        <v>1</v>
      </c>
      <c r="B5" s="4" t="s">
        <v>2</v>
      </c>
      <c r="C5" s="4" t="s">
        <v>3</v>
      </c>
      <c r="D5" s="4" t="s">
        <v>4</v>
      </c>
      <c r="E5" s="6" t="s">
        <v>53</v>
      </c>
      <c r="F5" s="4" t="s">
        <v>5</v>
      </c>
      <c r="G5" s="66"/>
    </row>
    <row r="6" spans="1:8" ht="15.75" x14ac:dyDescent="0.25">
      <c r="A6" s="4">
        <v>1</v>
      </c>
      <c r="B6" s="5" t="s">
        <v>28</v>
      </c>
      <c r="C6" s="4"/>
      <c r="D6" s="4"/>
      <c r="E6" s="4"/>
      <c r="F6" s="4"/>
    </row>
    <row r="7" spans="1:8" ht="94.5" x14ac:dyDescent="0.25">
      <c r="A7" s="4">
        <v>1.1000000000000001</v>
      </c>
      <c r="B7" s="6" t="s">
        <v>29</v>
      </c>
      <c r="C7" s="4" t="s">
        <v>8</v>
      </c>
      <c r="D7" s="4">
        <v>3.6</v>
      </c>
      <c r="E7" s="60"/>
      <c r="F7" s="7">
        <f>D7*E7</f>
        <v>0</v>
      </c>
      <c r="H7" s="60"/>
    </row>
    <row r="8" spans="1:8" ht="78.75" x14ac:dyDescent="0.25">
      <c r="A8" s="4">
        <v>1.2</v>
      </c>
      <c r="B8" s="6" t="s">
        <v>30</v>
      </c>
      <c r="C8" s="4" t="s">
        <v>7</v>
      </c>
      <c r="D8" s="4">
        <v>35</v>
      </c>
      <c r="E8" s="67"/>
      <c r="F8" s="7">
        <f t="shared" ref="F8:F13" si="0">D8*E8</f>
        <v>0</v>
      </c>
    </row>
    <row r="9" spans="1:8" ht="94.5" x14ac:dyDescent="0.25">
      <c r="A9" s="4">
        <v>1.3</v>
      </c>
      <c r="B9" s="8" t="s">
        <v>128</v>
      </c>
      <c r="C9" s="4" t="s">
        <v>6</v>
      </c>
      <c r="D9" s="4">
        <v>1</v>
      </c>
      <c r="E9" s="67"/>
      <c r="F9" s="7">
        <f t="shared" si="0"/>
        <v>0</v>
      </c>
    </row>
    <row r="10" spans="1:8" ht="72" customHeight="1" x14ac:dyDescent="0.25">
      <c r="A10" s="4">
        <v>1.4</v>
      </c>
      <c r="B10" s="8" t="s">
        <v>31</v>
      </c>
      <c r="C10" s="4" t="s">
        <v>6</v>
      </c>
      <c r="D10" s="4">
        <v>1</v>
      </c>
      <c r="E10" s="7"/>
      <c r="F10" s="7">
        <f t="shared" si="0"/>
        <v>0</v>
      </c>
    </row>
    <row r="11" spans="1:8" ht="59.25" customHeight="1" x14ac:dyDescent="0.25">
      <c r="A11" s="4">
        <v>1.5</v>
      </c>
      <c r="B11" s="8" t="s">
        <v>32</v>
      </c>
      <c r="C11" s="4" t="s">
        <v>8</v>
      </c>
      <c r="D11" s="4">
        <v>11</v>
      </c>
      <c r="F11" s="7">
        <f t="shared" si="0"/>
        <v>0</v>
      </c>
    </row>
    <row r="12" spans="1:8" ht="75" x14ac:dyDescent="0.25">
      <c r="A12" s="4">
        <v>1.6</v>
      </c>
      <c r="B12" s="12" t="s">
        <v>27</v>
      </c>
      <c r="C12" s="13" t="s">
        <v>8</v>
      </c>
      <c r="D12" s="13">
        <v>10</v>
      </c>
      <c r="E12" s="14"/>
      <c r="F12" s="14">
        <f t="shared" si="0"/>
        <v>0</v>
      </c>
      <c r="G12" s="68"/>
    </row>
    <row r="13" spans="1:8" ht="63" x14ac:dyDescent="0.25">
      <c r="A13" s="4">
        <v>1.7</v>
      </c>
      <c r="B13" s="45" t="s">
        <v>94</v>
      </c>
      <c r="C13" s="49" t="s">
        <v>8</v>
      </c>
      <c r="D13" s="49">
        <v>10</v>
      </c>
      <c r="E13" s="49"/>
      <c r="F13" s="49">
        <f t="shared" si="0"/>
        <v>0</v>
      </c>
      <c r="G13" s="68"/>
    </row>
    <row r="14" spans="1:8" ht="15.75" x14ac:dyDescent="0.25">
      <c r="A14" s="4"/>
      <c r="B14" s="9" t="s">
        <v>9</v>
      </c>
      <c r="C14" s="5"/>
      <c r="D14" s="5"/>
      <c r="E14" s="10"/>
      <c r="F14" s="10">
        <f>SUM(F7:F13)</f>
        <v>0</v>
      </c>
    </row>
    <row r="15" spans="1:8" ht="15.75" x14ac:dyDescent="0.25">
      <c r="A15" s="5">
        <v>2</v>
      </c>
      <c r="B15" s="11" t="s">
        <v>10</v>
      </c>
      <c r="C15" s="4"/>
      <c r="D15" s="4"/>
      <c r="E15" s="7"/>
      <c r="F15" s="7"/>
    </row>
    <row r="16" spans="1:8" ht="110.25" x14ac:dyDescent="0.25">
      <c r="A16" s="4">
        <v>2.1</v>
      </c>
      <c r="B16" s="6" t="s">
        <v>116</v>
      </c>
      <c r="C16" s="4" t="s">
        <v>8</v>
      </c>
      <c r="D16" s="4">
        <v>2.61</v>
      </c>
      <c r="E16" s="60"/>
      <c r="F16" s="7">
        <f>D16*E16</f>
        <v>0</v>
      </c>
    </row>
    <row r="17" spans="1:17" ht="58.5" customHeight="1" x14ac:dyDescent="0.25">
      <c r="A17" s="4">
        <v>2.2000000000000002</v>
      </c>
      <c r="B17" s="6" t="s">
        <v>33</v>
      </c>
      <c r="C17" s="4" t="s">
        <v>7</v>
      </c>
      <c r="D17" s="4">
        <v>15</v>
      </c>
      <c r="E17" s="67"/>
      <c r="F17" s="7">
        <f t="shared" ref="F17:F22" si="1">D17*E17</f>
        <v>0</v>
      </c>
    </row>
    <row r="18" spans="1:17" ht="59.25" customHeight="1" x14ac:dyDescent="0.25">
      <c r="A18" s="4">
        <v>2.2999999999999998</v>
      </c>
      <c r="B18" s="8" t="s">
        <v>34</v>
      </c>
      <c r="C18" s="4" t="s">
        <v>6</v>
      </c>
      <c r="D18" s="4">
        <v>1</v>
      </c>
      <c r="E18" s="67"/>
      <c r="F18" s="7">
        <f t="shared" si="1"/>
        <v>0</v>
      </c>
    </row>
    <row r="19" spans="1:17" ht="78.75" x14ac:dyDescent="0.25">
      <c r="A19" s="4">
        <v>2.4</v>
      </c>
      <c r="B19" s="8" t="s">
        <v>35</v>
      </c>
      <c r="C19" s="4" t="s">
        <v>6</v>
      </c>
      <c r="D19" s="4">
        <v>1</v>
      </c>
      <c r="E19" s="7"/>
      <c r="F19" s="7">
        <f t="shared" si="1"/>
        <v>0</v>
      </c>
    </row>
    <row r="20" spans="1:17" ht="75" x14ac:dyDescent="0.25">
      <c r="A20" s="4">
        <v>2.5</v>
      </c>
      <c r="B20" s="12" t="s">
        <v>27</v>
      </c>
      <c r="C20" s="13" t="s">
        <v>8</v>
      </c>
      <c r="D20" s="13">
        <v>10</v>
      </c>
      <c r="E20" s="14"/>
      <c r="F20" s="14">
        <f t="shared" si="1"/>
        <v>0</v>
      </c>
      <c r="G20" s="68"/>
    </row>
    <row r="21" spans="1:17" ht="63" x14ac:dyDescent="0.25">
      <c r="A21" s="4">
        <v>2.6</v>
      </c>
      <c r="B21" s="45" t="s">
        <v>94</v>
      </c>
      <c r="C21" s="49" t="s">
        <v>8</v>
      </c>
      <c r="D21" s="49">
        <v>10</v>
      </c>
      <c r="E21" s="49"/>
      <c r="F21" s="49">
        <f t="shared" si="1"/>
        <v>0</v>
      </c>
      <c r="G21" s="68"/>
    </row>
    <row r="22" spans="1:17" ht="78.75" x14ac:dyDescent="0.25">
      <c r="A22" s="4">
        <v>2.7</v>
      </c>
      <c r="B22" s="8" t="s">
        <v>32</v>
      </c>
      <c r="C22" s="4" t="s">
        <v>8</v>
      </c>
      <c r="D22" s="4">
        <v>9</v>
      </c>
      <c r="F22" s="7">
        <f t="shared" si="1"/>
        <v>0</v>
      </c>
    </row>
    <row r="23" spans="1:17" x14ac:dyDescent="0.25">
      <c r="A23" s="13"/>
      <c r="B23" s="15" t="s">
        <v>11</v>
      </c>
      <c r="C23" s="16"/>
      <c r="D23" s="16"/>
      <c r="E23" s="17"/>
      <c r="F23" s="17">
        <f>SUM(F16:F22)</f>
        <v>0</v>
      </c>
    </row>
    <row r="24" spans="1:17" x14ac:dyDescent="0.25">
      <c r="A24" s="13">
        <v>3</v>
      </c>
      <c r="B24" s="15" t="s">
        <v>13</v>
      </c>
      <c r="C24" s="13"/>
      <c r="D24" s="13"/>
      <c r="E24" s="14"/>
      <c r="F24" s="14"/>
    </row>
    <row r="25" spans="1:17" ht="89.25" customHeight="1" x14ac:dyDescent="0.25">
      <c r="A25" s="4">
        <v>3.1</v>
      </c>
      <c r="B25" s="18" t="s">
        <v>117</v>
      </c>
      <c r="C25" s="13" t="s">
        <v>8</v>
      </c>
      <c r="D25" s="13">
        <v>2.52</v>
      </c>
      <c r="E25" s="60"/>
      <c r="F25" s="14">
        <f>D25*E25</f>
        <v>0</v>
      </c>
    </row>
    <row r="26" spans="1:17" ht="60" x14ac:dyDescent="0.25">
      <c r="A26" s="4">
        <v>3.3</v>
      </c>
      <c r="B26" s="12" t="s">
        <v>129</v>
      </c>
      <c r="C26" s="13" t="s">
        <v>7</v>
      </c>
      <c r="D26" s="13">
        <v>10</v>
      </c>
      <c r="E26" s="69"/>
      <c r="F26" s="14">
        <f t="shared" ref="F26:F32" si="2">D26*E26</f>
        <v>0</v>
      </c>
    </row>
    <row r="27" spans="1:17" ht="60" x14ac:dyDescent="0.25">
      <c r="A27" s="4"/>
      <c r="B27" s="12" t="s">
        <v>130</v>
      </c>
      <c r="C27" s="13" t="s">
        <v>7</v>
      </c>
      <c r="D27" s="13">
        <v>8</v>
      </c>
      <c r="E27" s="69"/>
      <c r="F27" s="14">
        <f>D27*E27</f>
        <v>0</v>
      </c>
    </row>
    <row r="28" spans="1:17" ht="60" x14ac:dyDescent="0.25">
      <c r="A28" s="13">
        <v>3.4</v>
      </c>
      <c r="B28" s="12" t="s">
        <v>36</v>
      </c>
      <c r="C28" s="13" t="s">
        <v>6</v>
      </c>
      <c r="D28" s="13">
        <v>1</v>
      </c>
      <c r="E28" s="7"/>
      <c r="F28" s="14">
        <f t="shared" si="2"/>
        <v>0</v>
      </c>
    </row>
    <row r="29" spans="1:17" ht="60" x14ac:dyDescent="0.25">
      <c r="A29" s="4">
        <v>3.5</v>
      </c>
      <c r="B29" s="12" t="s">
        <v>37</v>
      </c>
      <c r="C29" s="13" t="s">
        <v>12</v>
      </c>
      <c r="D29" s="13">
        <v>5</v>
      </c>
      <c r="E29" s="69"/>
      <c r="F29" s="14">
        <f t="shared" si="2"/>
        <v>0</v>
      </c>
    </row>
    <row r="30" spans="1:17" ht="75" x14ac:dyDescent="0.25">
      <c r="A30" s="13">
        <v>3.6</v>
      </c>
      <c r="B30" s="12" t="s">
        <v>131</v>
      </c>
      <c r="C30" s="13" t="s">
        <v>12</v>
      </c>
      <c r="D30" s="13">
        <v>2</v>
      </c>
      <c r="E30" s="14"/>
      <c r="F30" s="14">
        <f t="shared" si="2"/>
        <v>0</v>
      </c>
      <c r="G30" s="68"/>
    </row>
    <row r="31" spans="1:17" ht="90" x14ac:dyDescent="0.25">
      <c r="A31" s="4">
        <v>3.7</v>
      </c>
      <c r="B31" s="19" t="s">
        <v>38</v>
      </c>
      <c r="C31" s="20" t="s">
        <v>6</v>
      </c>
      <c r="D31" s="20">
        <v>1</v>
      </c>
      <c r="E31" s="21"/>
      <c r="F31" s="21">
        <f t="shared" si="2"/>
        <v>0</v>
      </c>
      <c r="G31" s="2"/>
      <c r="H31" s="2"/>
      <c r="I31" s="2"/>
      <c r="J31" s="2"/>
      <c r="K31" s="2"/>
      <c r="L31" s="2"/>
      <c r="M31" s="2"/>
      <c r="N31" s="2"/>
      <c r="O31" s="2"/>
      <c r="P31" s="2"/>
      <c r="Q31" s="2"/>
    </row>
    <row r="32" spans="1:17" ht="78.75" x14ac:dyDescent="0.25">
      <c r="A32" s="13">
        <v>3.8</v>
      </c>
      <c r="B32" s="6" t="s">
        <v>39</v>
      </c>
      <c r="C32" s="20" t="s">
        <v>6</v>
      </c>
      <c r="D32" s="20">
        <v>1</v>
      </c>
      <c r="E32" s="71"/>
      <c r="F32" s="21">
        <f t="shared" si="2"/>
        <v>0</v>
      </c>
      <c r="H32" s="2"/>
      <c r="I32" s="2"/>
      <c r="J32" s="2"/>
      <c r="K32" s="2"/>
      <c r="L32" s="2"/>
      <c r="M32" s="2"/>
      <c r="N32" s="2"/>
      <c r="O32" s="2"/>
      <c r="P32" s="2"/>
      <c r="Q32" s="2"/>
    </row>
    <row r="33" spans="1:17" ht="45" x14ac:dyDescent="0.25">
      <c r="A33" s="4">
        <v>3.9</v>
      </c>
      <c r="B33" s="12" t="s">
        <v>133</v>
      </c>
      <c r="C33" s="13" t="s">
        <v>8</v>
      </c>
      <c r="D33" s="13">
        <v>6</v>
      </c>
      <c r="E33" s="69"/>
      <c r="F33" s="14">
        <f>D33*E33</f>
        <v>0</v>
      </c>
      <c r="H33" s="2"/>
      <c r="I33" s="2"/>
      <c r="J33" s="2"/>
      <c r="K33" s="2"/>
      <c r="L33" s="2"/>
      <c r="M33" s="2"/>
      <c r="N33" s="2"/>
      <c r="O33" s="2"/>
      <c r="P33" s="2"/>
      <c r="Q33" s="2"/>
    </row>
    <row r="34" spans="1:17" ht="75" x14ac:dyDescent="0.25">
      <c r="A34" s="4"/>
      <c r="B34" s="12" t="s">
        <v>27</v>
      </c>
      <c r="C34" s="13" t="s">
        <v>8</v>
      </c>
      <c r="D34" s="13">
        <v>10</v>
      </c>
      <c r="E34" s="14"/>
      <c r="F34" s="14">
        <f t="shared" ref="F34:F35" si="3">D34*E34</f>
        <v>0</v>
      </c>
      <c r="G34" s="68"/>
      <c r="H34" s="2"/>
      <c r="I34" s="2"/>
      <c r="J34" s="2"/>
      <c r="K34" s="2"/>
      <c r="L34" s="2"/>
      <c r="M34" s="2"/>
      <c r="N34" s="2"/>
      <c r="O34" s="2"/>
      <c r="P34" s="2"/>
      <c r="Q34" s="2"/>
    </row>
    <row r="35" spans="1:17" ht="63" x14ac:dyDescent="0.25">
      <c r="A35" s="4"/>
      <c r="B35" s="45" t="s">
        <v>94</v>
      </c>
      <c r="C35" s="49" t="s">
        <v>8</v>
      </c>
      <c r="D35" s="49">
        <v>10</v>
      </c>
      <c r="E35" s="49"/>
      <c r="F35" s="49">
        <f t="shared" si="3"/>
        <v>0</v>
      </c>
      <c r="G35" s="68"/>
      <c r="H35" s="2"/>
      <c r="I35" s="2"/>
      <c r="J35" s="2"/>
      <c r="K35" s="2"/>
      <c r="L35" s="2"/>
      <c r="M35" s="2"/>
      <c r="N35" s="2"/>
      <c r="O35" s="2"/>
      <c r="P35" s="2"/>
      <c r="Q35" s="2"/>
    </row>
    <row r="36" spans="1:17" s="1" customFormat="1" x14ac:dyDescent="0.25">
      <c r="A36" s="13"/>
      <c r="B36" s="15" t="s">
        <v>14</v>
      </c>
      <c r="C36" s="16"/>
      <c r="D36" s="16"/>
      <c r="E36" s="17"/>
      <c r="F36" s="17">
        <f>SUM(F25:F35)</f>
        <v>0</v>
      </c>
    </row>
    <row r="37" spans="1:17" ht="15.75" x14ac:dyDescent="0.25">
      <c r="A37" s="4">
        <v>4</v>
      </c>
      <c r="B37" s="15" t="s">
        <v>15</v>
      </c>
      <c r="C37" s="13"/>
      <c r="D37" s="13"/>
      <c r="E37" s="14"/>
      <c r="F37" s="14"/>
    </row>
    <row r="38" spans="1:17" ht="105" x14ac:dyDescent="0.25">
      <c r="A38" s="13">
        <v>4.0999999999999996</v>
      </c>
      <c r="B38" s="18" t="s">
        <v>118</v>
      </c>
      <c r="C38" s="13" t="s">
        <v>8</v>
      </c>
      <c r="D38" s="13">
        <v>2.52</v>
      </c>
      <c r="E38" s="60"/>
      <c r="F38" s="14">
        <f>D38*E38</f>
        <v>0</v>
      </c>
    </row>
    <row r="39" spans="1:17" ht="60" x14ac:dyDescent="0.25">
      <c r="A39" s="4">
        <v>4.2</v>
      </c>
      <c r="B39" s="12" t="s">
        <v>36</v>
      </c>
      <c r="C39" s="13" t="s">
        <v>12</v>
      </c>
      <c r="D39" s="13">
        <v>1</v>
      </c>
      <c r="E39" s="7"/>
      <c r="F39" s="14">
        <f t="shared" ref="F39" si="4">D39*E39</f>
        <v>0</v>
      </c>
    </row>
    <row r="40" spans="1:17" ht="61.5" customHeight="1" x14ac:dyDescent="0.25">
      <c r="A40" s="13">
        <v>4.3</v>
      </c>
      <c r="B40" s="12" t="s">
        <v>40</v>
      </c>
      <c r="C40" s="13" t="s">
        <v>8</v>
      </c>
      <c r="D40" s="13">
        <v>5</v>
      </c>
      <c r="E40" s="69"/>
      <c r="F40" s="14">
        <f>D40*E40</f>
        <v>0</v>
      </c>
    </row>
    <row r="41" spans="1:17" ht="75" x14ac:dyDescent="0.25">
      <c r="A41" s="4">
        <v>4.4000000000000004</v>
      </c>
      <c r="B41" s="12" t="s">
        <v>27</v>
      </c>
      <c r="C41" s="13" t="s">
        <v>8</v>
      </c>
      <c r="D41" s="13">
        <v>10</v>
      </c>
      <c r="E41" s="14"/>
      <c r="F41" s="14">
        <f t="shared" ref="F41" si="5">D41*E41</f>
        <v>0</v>
      </c>
      <c r="G41" s="68"/>
    </row>
    <row r="42" spans="1:17" ht="30" x14ac:dyDescent="0.25">
      <c r="A42" s="13">
        <v>4.5</v>
      </c>
      <c r="B42" s="64" t="s">
        <v>112</v>
      </c>
      <c r="C42" s="13" t="s">
        <v>6</v>
      </c>
      <c r="D42" s="13">
        <v>1</v>
      </c>
      <c r="E42" s="14"/>
      <c r="F42" s="14">
        <f>D42*E42</f>
        <v>0</v>
      </c>
    </row>
    <row r="43" spans="1:17" ht="63" x14ac:dyDescent="0.25">
      <c r="A43" s="4">
        <v>4.5999999999999996</v>
      </c>
      <c r="B43" s="45" t="s">
        <v>94</v>
      </c>
      <c r="C43" s="49" t="s">
        <v>8</v>
      </c>
      <c r="D43" s="49">
        <v>10</v>
      </c>
      <c r="E43" s="49"/>
      <c r="F43" s="49">
        <f t="shared" ref="F43" si="6">D43*E43</f>
        <v>0</v>
      </c>
      <c r="G43" s="68"/>
    </row>
    <row r="44" spans="1:17" s="1" customFormat="1" x14ac:dyDescent="0.25">
      <c r="A44" s="13"/>
      <c r="B44" s="22" t="s">
        <v>16</v>
      </c>
      <c r="C44" s="16"/>
      <c r="D44" s="16"/>
      <c r="E44" s="17"/>
      <c r="F44" s="17">
        <f>SUM(F38:F43)</f>
        <v>0</v>
      </c>
    </row>
    <row r="45" spans="1:17" ht="15.75" x14ac:dyDescent="0.25">
      <c r="A45" s="4">
        <v>5</v>
      </c>
      <c r="B45" s="22" t="s">
        <v>17</v>
      </c>
      <c r="C45" s="13"/>
      <c r="D45" s="13"/>
      <c r="E45" s="13"/>
      <c r="F45" s="13"/>
    </row>
    <row r="46" spans="1:17" ht="105" x14ac:dyDescent="0.25">
      <c r="A46" s="13">
        <v>5.0999999999999996</v>
      </c>
      <c r="B46" s="18" t="s">
        <v>119</v>
      </c>
      <c r="C46" s="13" t="s">
        <v>8</v>
      </c>
      <c r="D46" s="13">
        <v>2.7</v>
      </c>
      <c r="E46" s="60"/>
      <c r="F46" s="14">
        <f>D46*E46</f>
        <v>0</v>
      </c>
    </row>
    <row r="47" spans="1:17" ht="75" x14ac:dyDescent="0.25">
      <c r="A47" s="4">
        <v>5.2</v>
      </c>
      <c r="B47" s="12" t="s">
        <v>42</v>
      </c>
      <c r="C47" s="13" t="s">
        <v>12</v>
      </c>
      <c r="D47" s="13">
        <v>1</v>
      </c>
      <c r="E47" s="7"/>
      <c r="F47" s="14">
        <f t="shared" ref="F47" si="7">D47*E47</f>
        <v>0</v>
      </c>
    </row>
    <row r="48" spans="1:17" ht="75" x14ac:dyDescent="0.25">
      <c r="A48" s="13">
        <v>5.3</v>
      </c>
      <c r="B48" s="12" t="s">
        <v>43</v>
      </c>
      <c r="C48" s="13" t="s">
        <v>6</v>
      </c>
      <c r="D48" s="13">
        <v>1</v>
      </c>
      <c r="E48" s="14"/>
      <c r="F48" s="14">
        <f>D48*E48</f>
        <v>0</v>
      </c>
    </row>
    <row r="49" spans="1:11" ht="75" x14ac:dyDescent="0.25">
      <c r="A49" s="13"/>
      <c r="B49" s="12" t="s">
        <v>134</v>
      </c>
      <c r="C49" s="13" t="s">
        <v>76</v>
      </c>
      <c r="D49" s="13">
        <v>0.82499999999999996</v>
      </c>
      <c r="E49" s="14"/>
      <c r="F49" s="14">
        <f>D49*E49</f>
        <v>0</v>
      </c>
      <c r="I49">
        <v>5.5</v>
      </c>
      <c r="J49">
        <v>0.15</v>
      </c>
      <c r="K49">
        <f>I49*J49</f>
        <v>0.82499999999999996</v>
      </c>
    </row>
    <row r="50" spans="1:11" ht="75" x14ac:dyDescent="0.25">
      <c r="A50" s="4">
        <v>5.4</v>
      </c>
      <c r="B50" s="12" t="s">
        <v>41</v>
      </c>
      <c r="C50" s="13" t="s">
        <v>8</v>
      </c>
      <c r="D50" s="13">
        <v>5.5</v>
      </c>
      <c r="E50" s="14"/>
      <c r="F50" s="14">
        <f>D50*E50</f>
        <v>0</v>
      </c>
      <c r="G50" s="68"/>
    </row>
    <row r="51" spans="1:11" ht="75" x14ac:dyDescent="0.25">
      <c r="A51" s="13">
        <v>5.5</v>
      </c>
      <c r="B51" s="12" t="s">
        <v>27</v>
      </c>
      <c r="C51" s="13" t="s">
        <v>8</v>
      </c>
      <c r="D51" s="13">
        <v>10</v>
      </c>
      <c r="E51" s="14"/>
      <c r="F51" s="14">
        <f t="shared" ref="F51:F52" si="8">D51*E51</f>
        <v>0</v>
      </c>
      <c r="G51" s="68"/>
    </row>
    <row r="52" spans="1:11" ht="63" x14ac:dyDescent="0.25">
      <c r="A52" s="13"/>
      <c r="B52" s="45" t="s">
        <v>94</v>
      </c>
      <c r="C52" s="49" t="s">
        <v>8</v>
      </c>
      <c r="D52" s="49">
        <v>10</v>
      </c>
      <c r="E52" s="49"/>
      <c r="F52" s="49">
        <f t="shared" si="8"/>
        <v>0</v>
      </c>
      <c r="G52" s="68"/>
    </row>
    <row r="53" spans="1:11" ht="32.25" x14ac:dyDescent="0.25">
      <c r="A53" s="4">
        <v>5.6</v>
      </c>
      <c r="B53" s="64" t="s">
        <v>141</v>
      </c>
      <c r="C53" s="13" t="s">
        <v>12</v>
      </c>
      <c r="D53" s="13">
        <v>1</v>
      </c>
      <c r="E53" s="14"/>
      <c r="F53" s="14">
        <f>D53*E53</f>
        <v>0</v>
      </c>
      <c r="G53" s="68"/>
    </row>
    <row r="54" spans="1:11" ht="15.75" x14ac:dyDescent="0.25">
      <c r="A54" s="4"/>
      <c r="B54" s="22" t="s">
        <v>18</v>
      </c>
      <c r="C54" s="16"/>
      <c r="D54" s="16"/>
      <c r="E54" s="17"/>
      <c r="F54" s="17">
        <f>SUM(F46:F53)</f>
        <v>0</v>
      </c>
      <c r="G54" s="1"/>
    </row>
    <row r="55" spans="1:11" x14ac:dyDescent="0.25">
      <c r="A55" s="13">
        <v>6</v>
      </c>
      <c r="B55" s="22" t="s">
        <v>19</v>
      </c>
      <c r="C55" s="16"/>
      <c r="D55" s="16"/>
      <c r="E55" s="17"/>
      <c r="F55" s="17"/>
      <c r="G55" s="1"/>
    </row>
    <row r="56" spans="1:11" ht="105" x14ac:dyDescent="0.25">
      <c r="A56" s="4">
        <v>6.1</v>
      </c>
      <c r="B56" s="18" t="s">
        <v>120</v>
      </c>
      <c r="C56" s="13" t="s">
        <v>8</v>
      </c>
      <c r="D56" s="13">
        <v>2.7</v>
      </c>
      <c r="E56" s="60"/>
      <c r="F56" s="14">
        <f>D56*E56</f>
        <v>0</v>
      </c>
    </row>
    <row r="57" spans="1:11" ht="75" x14ac:dyDescent="0.25">
      <c r="A57" s="13">
        <v>6.2</v>
      </c>
      <c r="B57" s="12" t="s">
        <v>44</v>
      </c>
      <c r="C57" s="13" t="s">
        <v>6</v>
      </c>
      <c r="D57" s="13">
        <v>1</v>
      </c>
      <c r="E57" s="7"/>
      <c r="F57" s="14">
        <f t="shared" ref="F57" si="9">D57*E57</f>
        <v>0</v>
      </c>
    </row>
    <row r="58" spans="1:11" ht="75" x14ac:dyDescent="0.25">
      <c r="A58" s="13"/>
      <c r="B58" s="12" t="s">
        <v>134</v>
      </c>
      <c r="C58" s="13" t="s">
        <v>76</v>
      </c>
      <c r="D58" s="13">
        <v>0.95</v>
      </c>
      <c r="E58" s="14"/>
      <c r="F58" s="14">
        <f>D58*E58</f>
        <v>0</v>
      </c>
    </row>
    <row r="59" spans="1:11" ht="75" x14ac:dyDescent="0.25">
      <c r="A59" s="4">
        <v>6.3</v>
      </c>
      <c r="B59" s="12" t="s">
        <v>41</v>
      </c>
      <c r="C59" s="13" t="s">
        <v>8</v>
      </c>
      <c r="D59" s="13">
        <v>11</v>
      </c>
      <c r="E59" s="14"/>
      <c r="F59" s="14">
        <f>D59*E59</f>
        <v>0</v>
      </c>
      <c r="H59">
        <f>D58*2</f>
        <v>1.9</v>
      </c>
    </row>
    <row r="60" spans="1:11" ht="90" x14ac:dyDescent="0.25">
      <c r="A60" s="13">
        <v>6.4</v>
      </c>
      <c r="B60" s="23" t="s">
        <v>45</v>
      </c>
      <c r="C60" s="13" t="s">
        <v>6</v>
      </c>
      <c r="D60" s="13">
        <v>1</v>
      </c>
      <c r="E60" s="69"/>
      <c r="F60" s="14">
        <f t="shared" ref="F60:F64" si="10">D60*E60</f>
        <v>0</v>
      </c>
      <c r="G60" s="68"/>
      <c r="H60">
        <f>D59*0.15</f>
        <v>1.65</v>
      </c>
    </row>
    <row r="61" spans="1:11" ht="60" x14ac:dyDescent="0.25">
      <c r="A61" s="4">
        <v>6.5</v>
      </c>
      <c r="B61" s="23" t="s">
        <v>135</v>
      </c>
      <c r="C61" s="13" t="s">
        <v>12</v>
      </c>
      <c r="D61" s="13">
        <v>2</v>
      </c>
      <c r="E61" s="14"/>
      <c r="F61" s="14">
        <f t="shared" si="10"/>
        <v>0</v>
      </c>
      <c r="G61" s="68"/>
    </row>
    <row r="62" spans="1:11" ht="75" x14ac:dyDescent="0.25">
      <c r="A62" s="13">
        <v>6.6</v>
      </c>
      <c r="B62" s="23" t="s">
        <v>46</v>
      </c>
      <c r="C62" s="13" t="s">
        <v>7</v>
      </c>
      <c r="D62" s="13">
        <v>10</v>
      </c>
      <c r="E62" s="14"/>
      <c r="F62" s="24">
        <f t="shared" si="10"/>
        <v>0</v>
      </c>
    </row>
    <row r="63" spans="1:11" ht="75" x14ac:dyDescent="0.25">
      <c r="A63" s="4">
        <v>6.7</v>
      </c>
      <c r="B63" s="12" t="s">
        <v>27</v>
      </c>
      <c r="C63" s="13" t="s">
        <v>8</v>
      </c>
      <c r="D63" s="13">
        <v>10</v>
      </c>
      <c r="E63" s="14"/>
      <c r="F63" s="14">
        <f t="shared" si="10"/>
        <v>0</v>
      </c>
    </row>
    <row r="64" spans="1:11" ht="63" x14ac:dyDescent="0.25">
      <c r="A64" s="4"/>
      <c r="B64" s="50" t="s">
        <v>132</v>
      </c>
      <c r="C64" s="49" t="s">
        <v>8</v>
      </c>
      <c r="D64" s="49">
        <v>10</v>
      </c>
      <c r="E64" s="49"/>
      <c r="F64" s="49">
        <f t="shared" si="10"/>
        <v>0</v>
      </c>
      <c r="G64" s="68"/>
    </row>
    <row r="65" spans="1:7" ht="30" x14ac:dyDescent="0.25">
      <c r="A65" s="13">
        <v>6.8</v>
      </c>
      <c r="B65" s="23" t="s">
        <v>113</v>
      </c>
      <c r="C65" s="13" t="s">
        <v>6</v>
      </c>
      <c r="D65" s="13">
        <v>1</v>
      </c>
      <c r="E65" s="14"/>
      <c r="F65" s="24">
        <f>D65*E65</f>
        <v>0</v>
      </c>
      <c r="G65" s="68"/>
    </row>
    <row r="66" spans="1:7" s="1" customFormat="1" ht="15.75" x14ac:dyDescent="0.25">
      <c r="A66" s="4"/>
      <c r="B66" s="25" t="s">
        <v>20</v>
      </c>
      <c r="C66" s="16"/>
      <c r="D66" s="16"/>
      <c r="E66" s="17"/>
      <c r="F66" s="26">
        <f>SUM(F56:F65)</f>
        <v>0</v>
      </c>
      <c r="G66" s="70"/>
    </row>
    <row r="67" spans="1:7" x14ac:dyDescent="0.25">
      <c r="A67" s="13">
        <v>7</v>
      </c>
      <c r="B67" s="25" t="s">
        <v>21</v>
      </c>
      <c r="C67" s="13"/>
      <c r="D67" s="13"/>
      <c r="E67" s="13"/>
      <c r="F67" s="13"/>
    </row>
    <row r="68" spans="1:7" ht="105" x14ac:dyDescent="0.25">
      <c r="A68" s="4">
        <v>7.1</v>
      </c>
      <c r="B68" s="18" t="s">
        <v>121</v>
      </c>
      <c r="C68" s="13" t="s">
        <v>8</v>
      </c>
      <c r="D68" s="13">
        <v>2.7</v>
      </c>
      <c r="E68" s="60"/>
      <c r="F68" s="14">
        <f>D68*E68</f>
        <v>0</v>
      </c>
    </row>
    <row r="69" spans="1:7" ht="75" x14ac:dyDescent="0.25">
      <c r="A69" s="13">
        <v>7.2</v>
      </c>
      <c r="B69" s="12" t="s">
        <v>49</v>
      </c>
      <c r="C69" s="13" t="s">
        <v>12</v>
      </c>
      <c r="D69" s="13">
        <v>1</v>
      </c>
      <c r="E69" s="7"/>
      <c r="F69" s="14">
        <f t="shared" ref="F69:F70" si="11">D69*E69</f>
        <v>0</v>
      </c>
    </row>
    <row r="70" spans="1:7" ht="75" x14ac:dyDescent="0.25">
      <c r="A70" s="4">
        <v>7.3</v>
      </c>
      <c r="B70" s="12" t="s">
        <v>47</v>
      </c>
      <c r="C70" s="13" t="s">
        <v>6</v>
      </c>
      <c r="D70" s="13">
        <v>1</v>
      </c>
      <c r="E70" s="14"/>
      <c r="F70" s="14">
        <f t="shared" si="11"/>
        <v>0</v>
      </c>
      <c r="G70" s="68"/>
    </row>
    <row r="71" spans="1:7" ht="75" x14ac:dyDescent="0.25">
      <c r="A71" s="4"/>
      <c r="B71" s="12" t="s">
        <v>139</v>
      </c>
      <c r="C71" s="13" t="s">
        <v>76</v>
      </c>
      <c r="D71" s="13">
        <v>0.72</v>
      </c>
      <c r="E71" s="14"/>
      <c r="F71" s="14">
        <f>D71*E71</f>
        <v>0</v>
      </c>
    </row>
    <row r="72" spans="1:7" ht="60" customHeight="1" x14ac:dyDescent="0.25">
      <c r="A72" s="13">
        <v>7.4</v>
      </c>
      <c r="B72" s="12" t="s">
        <v>136</v>
      </c>
      <c r="C72" s="13" t="s">
        <v>8</v>
      </c>
      <c r="D72" s="13">
        <v>11</v>
      </c>
      <c r="E72" s="69"/>
      <c r="F72" s="14">
        <f>D72*E72</f>
        <v>0</v>
      </c>
    </row>
    <row r="73" spans="1:7" ht="75" x14ac:dyDescent="0.25">
      <c r="A73" s="4">
        <v>7.5</v>
      </c>
      <c r="B73" s="12" t="s">
        <v>27</v>
      </c>
      <c r="C73" s="13" t="s">
        <v>8</v>
      </c>
      <c r="D73" s="13">
        <v>10</v>
      </c>
      <c r="E73" s="69"/>
      <c r="F73" s="14">
        <f t="shared" ref="F73:F74" si="12">D73*E73</f>
        <v>0</v>
      </c>
    </row>
    <row r="74" spans="1:7" ht="63" x14ac:dyDescent="0.25">
      <c r="A74" s="4"/>
      <c r="B74" s="50" t="s">
        <v>132</v>
      </c>
      <c r="C74" s="49" t="s">
        <v>8</v>
      </c>
      <c r="D74" s="49">
        <v>10</v>
      </c>
      <c r="E74" s="49"/>
      <c r="F74" s="49">
        <f t="shared" si="12"/>
        <v>0</v>
      </c>
      <c r="G74" s="68"/>
    </row>
    <row r="75" spans="1:7" ht="30" x14ac:dyDescent="0.25">
      <c r="A75" s="13">
        <v>7.6</v>
      </c>
      <c r="B75" s="64" t="s">
        <v>112</v>
      </c>
      <c r="C75" s="13" t="s">
        <v>6</v>
      </c>
      <c r="D75" s="13">
        <v>1</v>
      </c>
      <c r="E75" s="14"/>
      <c r="F75" s="14">
        <f>D75*E75</f>
        <v>0</v>
      </c>
    </row>
    <row r="76" spans="1:7" s="1" customFormat="1" ht="15.75" x14ac:dyDescent="0.25">
      <c r="A76" s="4"/>
      <c r="B76" s="22" t="s">
        <v>48</v>
      </c>
      <c r="C76" s="16"/>
      <c r="D76" s="16"/>
      <c r="E76" s="16"/>
      <c r="F76" s="26">
        <f>SUM(F68:F75)</f>
        <v>0</v>
      </c>
    </row>
    <row r="77" spans="1:7" x14ac:dyDescent="0.25">
      <c r="A77" s="16">
        <v>8</v>
      </c>
      <c r="B77" s="25" t="s">
        <v>23</v>
      </c>
      <c r="C77" s="13"/>
      <c r="D77" s="13"/>
      <c r="E77" s="13"/>
      <c r="F77" s="13"/>
    </row>
    <row r="78" spans="1:7" ht="105" x14ac:dyDescent="0.25">
      <c r="A78" s="4">
        <v>8.1</v>
      </c>
      <c r="B78" s="61" t="s">
        <v>122</v>
      </c>
      <c r="C78" s="13" t="s">
        <v>8</v>
      </c>
      <c r="D78" s="13">
        <v>2.7</v>
      </c>
      <c r="E78" s="60"/>
      <c r="F78" s="14">
        <f>D78*E78</f>
        <v>0</v>
      </c>
    </row>
    <row r="79" spans="1:7" ht="60" x14ac:dyDescent="0.25">
      <c r="A79" s="13">
        <v>8.1999999999999993</v>
      </c>
      <c r="B79" s="62" t="s">
        <v>50</v>
      </c>
      <c r="C79" s="13" t="s">
        <v>12</v>
      </c>
      <c r="D79" s="13">
        <v>1</v>
      </c>
      <c r="E79" s="7"/>
      <c r="F79" s="14">
        <f t="shared" ref="F79:F80" si="13">D79*E79</f>
        <v>0</v>
      </c>
    </row>
    <row r="80" spans="1:7" ht="60.75" customHeight="1" x14ac:dyDescent="0.25">
      <c r="A80" s="4">
        <v>8.3000000000000007</v>
      </c>
      <c r="B80" s="62" t="s">
        <v>109</v>
      </c>
      <c r="C80" s="13" t="s">
        <v>6</v>
      </c>
      <c r="D80" s="13">
        <v>1</v>
      </c>
      <c r="E80" s="14"/>
      <c r="F80" s="14">
        <f t="shared" si="13"/>
        <v>0</v>
      </c>
      <c r="G80" s="68"/>
    </row>
    <row r="81" spans="1:7" ht="60.75" customHeight="1" x14ac:dyDescent="0.25">
      <c r="A81" s="4"/>
      <c r="B81" s="12" t="s">
        <v>134</v>
      </c>
      <c r="C81" s="13" t="s">
        <v>76</v>
      </c>
      <c r="D81" s="13">
        <v>1.25</v>
      </c>
      <c r="E81" s="14"/>
      <c r="F81" s="14">
        <f>D81*E81</f>
        <v>0</v>
      </c>
      <c r="G81" s="68"/>
    </row>
    <row r="82" spans="1:7" ht="63.75" customHeight="1" x14ac:dyDescent="0.25">
      <c r="A82" s="13">
        <v>8.4</v>
      </c>
      <c r="B82" s="12" t="s">
        <v>136</v>
      </c>
      <c r="C82" s="13" t="s">
        <v>8</v>
      </c>
      <c r="D82" s="13">
        <v>8.5</v>
      </c>
      <c r="E82" s="14"/>
      <c r="F82" s="14">
        <f>D82*E82</f>
        <v>0</v>
      </c>
    </row>
    <row r="83" spans="1:7" ht="60" x14ac:dyDescent="0.25">
      <c r="A83" s="4">
        <v>8.5</v>
      </c>
      <c r="B83" s="62" t="s">
        <v>51</v>
      </c>
      <c r="C83" s="13" t="s">
        <v>22</v>
      </c>
      <c r="D83" s="13">
        <v>1</v>
      </c>
      <c r="E83" s="14"/>
      <c r="F83" s="14">
        <f>D83*E83</f>
        <v>0</v>
      </c>
    </row>
    <row r="84" spans="1:7" ht="75" x14ac:dyDescent="0.25">
      <c r="A84" s="4"/>
      <c r="B84" s="12" t="s">
        <v>27</v>
      </c>
      <c r="C84" s="13" t="s">
        <v>8</v>
      </c>
      <c r="D84" s="13">
        <v>10</v>
      </c>
      <c r="E84" s="14"/>
      <c r="F84" s="14">
        <f t="shared" ref="F84:F85" si="14">D84*E84</f>
        <v>0</v>
      </c>
    </row>
    <row r="85" spans="1:7" ht="63" x14ac:dyDescent="0.25">
      <c r="A85" s="4"/>
      <c r="B85" s="50" t="s">
        <v>132</v>
      </c>
      <c r="C85" s="49" t="s">
        <v>8</v>
      </c>
      <c r="D85" s="49">
        <v>10</v>
      </c>
      <c r="E85" s="49"/>
      <c r="F85" s="49">
        <f t="shared" si="14"/>
        <v>0</v>
      </c>
      <c r="G85" s="68"/>
    </row>
    <row r="86" spans="1:7" ht="45" x14ac:dyDescent="0.25">
      <c r="A86" s="4"/>
      <c r="B86" s="62" t="s">
        <v>114</v>
      </c>
      <c r="C86" s="13" t="s">
        <v>6</v>
      </c>
      <c r="D86" s="13">
        <v>1</v>
      </c>
      <c r="E86" s="14"/>
      <c r="F86" s="14">
        <f>D86*E86</f>
        <v>0</v>
      </c>
    </row>
    <row r="87" spans="1:7" s="1" customFormat="1" ht="15.75" x14ac:dyDescent="0.25">
      <c r="A87" s="4"/>
      <c r="B87" s="22" t="s">
        <v>25</v>
      </c>
      <c r="C87" s="16"/>
      <c r="D87" s="16"/>
      <c r="E87" s="16"/>
      <c r="F87" s="26">
        <f>SUM(F78:F86)</f>
        <v>0</v>
      </c>
    </row>
    <row r="88" spans="1:7" x14ac:dyDescent="0.25">
      <c r="A88" s="13">
        <v>9</v>
      </c>
      <c r="B88" s="25" t="s">
        <v>24</v>
      </c>
      <c r="C88" s="13"/>
      <c r="D88" s="13"/>
      <c r="E88" s="13"/>
      <c r="F88" s="13"/>
    </row>
    <row r="89" spans="1:7" ht="88.5" customHeight="1" x14ac:dyDescent="0.25">
      <c r="A89" s="4">
        <v>9.1</v>
      </c>
      <c r="B89" s="18" t="s">
        <v>123</v>
      </c>
      <c r="C89" s="13" t="s">
        <v>8</v>
      </c>
      <c r="D89" s="13">
        <v>3.15</v>
      </c>
      <c r="E89" s="60"/>
      <c r="F89" s="14">
        <f>D89*E89</f>
        <v>0</v>
      </c>
    </row>
    <row r="90" spans="1:7" ht="90" x14ac:dyDescent="0.25">
      <c r="A90" s="13">
        <v>9.1999999999999993</v>
      </c>
      <c r="B90" s="12" t="s">
        <v>57</v>
      </c>
      <c r="C90" s="13" t="s">
        <v>8</v>
      </c>
      <c r="D90" s="13">
        <v>15</v>
      </c>
      <c r="E90" s="14"/>
      <c r="F90" s="14">
        <f t="shared" ref="F90:F92" si="15">D90*E90</f>
        <v>0</v>
      </c>
    </row>
    <row r="91" spans="1:7" ht="94.5" x14ac:dyDescent="0.25">
      <c r="A91" s="13"/>
      <c r="B91" s="50" t="s">
        <v>124</v>
      </c>
      <c r="C91" s="49" t="s">
        <v>8</v>
      </c>
      <c r="D91" s="49">
        <v>62</v>
      </c>
      <c r="E91" s="65"/>
      <c r="F91" s="14">
        <f t="shared" si="15"/>
        <v>0</v>
      </c>
    </row>
    <row r="92" spans="1:7" ht="60" x14ac:dyDescent="0.25">
      <c r="A92" s="4">
        <v>9.3000000000000007</v>
      </c>
      <c r="B92" s="12" t="s">
        <v>52</v>
      </c>
      <c r="C92" s="13" t="s">
        <v>6</v>
      </c>
      <c r="D92" s="13">
        <v>2</v>
      </c>
      <c r="E92" s="7"/>
      <c r="F92" s="14">
        <f t="shared" si="15"/>
        <v>0</v>
      </c>
    </row>
    <row r="93" spans="1:7" ht="75" x14ac:dyDescent="0.25">
      <c r="A93" s="13">
        <v>9.4</v>
      </c>
      <c r="B93" s="12" t="s">
        <v>137</v>
      </c>
      <c r="C93" s="13" t="s">
        <v>6</v>
      </c>
      <c r="D93" s="13">
        <v>2</v>
      </c>
      <c r="E93" s="14"/>
      <c r="F93" s="14">
        <f t="shared" ref="F93" si="16">D93*E93</f>
        <v>0</v>
      </c>
    </row>
    <row r="94" spans="1:7" ht="75" x14ac:dyDescent="0.25">
      <c r="A94" s="13"/>
      <c r="B94" s="12" t="s">
        <v>134</v>
      </c>
      <c r="C94" s="13" t="s">
        <v>76</v>
      </c>
      <c r="D94" s="13">
        <v>3.5</v>
      </c>
      <c r="E94" s="14"/>
      <c r="F94" s="14">
        <f>D94*E94</f>
        <v>0</v>
      </c>
    </row>
    <row r="95" spans="1:7" ht="75" x14ac:dyDescent="0.25">
      <c r="A95" s="13">
        <v>9.6</v>
      </c>
      <c r="B95" s="12" t="s">
        <v>136</v>
      </c>
      <c r="C95" s="13" t="s">
        <v>8</v>
      </c>
      <c r="D95" s="13">
        <v>18</v>
      </c>
      <c r="E95" s="14"/>
      <c r="F95" s="14">
        <f>D95*E95</f>
        <v>0</v>
      </c>
    </row>
    <row r="96" spans="1:7" ht="66" customHeight="1" x14ac:dyDescent="0.25">
      <c r="A96" s="4">
        <v>9.6999999999999993</v>
      </c>
      <c r="B96" s="12" t="s">
        <v>58</v>
      </c>
      <c r="C96" s="13" t="s">
        <v>22</v>
      </c>
      <c r="D96" s="13">
        <v>1</v>
      </c>
      <c r="E96" s="14"/>
      <c r="F96" s="14">
        <f>D96*E96</f>
        <v>0</v>
      </c>
    </row>
    <row r="97" spans="1:13" ht="105" x14ac:dyDescent="0.25">
      <c r="A97" s="13">
        <v>9.8000000000000007</v>
      </c>
      <c r="B97" s="12" t="s">
        <v>59</v>
      </c>
      <c r="C97" s="13" t="s">
        <v>8</v>
      </c>
      <c r="D97" s="13">
        <v>8</v>
      </c>
      <c r="E97" s="14"/>
      <c r="F97" s="14">
        <f>D97*E97</f>
        <v>0</v>
      </c>
    </row>
    <row r="98" spans="1:13" ht="30" x14ac:dyDescent="0.25">
      <c r="A98" s="4">
        <v>9.9</v>
      </c>
      <c r="B98" s="12" t="s">
        <v>115</v>
      </c>
      <c r="C98" s="13" t="s">
        <v>6</v>
      </c>
      <c r="D98" s="13">
        <v>1</v>
      </c>
      <c r="E98" s="14"/>
      <c r="F98" s="14">
        <f>D98*E98</f>
        <v>0</v>
      </c>
    </row>
    <row r="99" spans="1:13" ht="63" x14ac:dyDescent="0.25">
      <c r="A99" s="13">
        <v>10</v>
      </c>
      <c r="B99" s="50" t="s">
        <v>132</v>
      </c>
      <c r="C99" s="49" t="s">
        <v>8</v>
      </c>
      <c r="D99" s="49">
        <v>10</v>
      </c>
      <c r="E99" s="49"/>
      <c r="F99" s="49">
        <f t="shared" ref="F99:F100" si="17">D99*E99</f>
        <v>0</v>
      </c>
      <c r="G99" s="68"/>
      <c r="H99" s="29"/>
    </row>
    <row r="100" spans="1:13" ht="94.5" x14ac:dyDescent="0.25">
      <c r="A100" s="13"/>
      <c r="B100" s="50" t="s">
        <v>142</v>
      </c>
      <c r="C100" s="49" t="s">
        <v>7</v>
      </c>
      <c r="D100" s="49">
        <v>50</v>
      </c>
      <c r="E100" s="49"/>
      <c r="F100" s="49">
        <f t="shared" si="17"/>
        <v>0</v>
      </c>
      <c r="G100" s="68"/>
      <c r="H100" s="29"/>
    </row>
    <row r="101" spans="1:13" x14ac:dyDescent="0.25">
      <c r="A101" s="13"/>
      <c r="B101" s="22" t="s">
        <v>55</v>
      </c>
      <c r="C101" s="16"/>
      <c r="D101" s="16"/>
      <c r="E101" s="16"/>
      <c r="F101" s="26">
        <f>SUM(F89:F100)</f>
        <v>0</v>
      </c>
    </row>
    <row r="102" spans="1:13" ht="45" x14ac:dyDescent="0.25">
      <c r="A102" s="13">
        <v>10</v>
      </c>
      <c r="B102" s="22" t="s">
        <v>140</v>
      </c>
      <c r="C102" s="72" t="s">
        <v>138</v>
      </c>
      <c r="D102" s="72">
        <v>9</v>
      </c>
      <c r="E102" s="72"/>
      <c r="F102" s="73">
        <f>D102*E102</f>
        <v>0</v>
      </c>
      <c r="G102" s="68"/>
    </row>
    <row r="103" spans="1:13" ht="15.75" x14ac:dyDescent="0.25">
      <c r="A103" s="13"/>
      <c r="B103" s="11" t="s">
        <v>26</v>
      </c>
      <c r="C103" s="5"/>
      <c r="D103" s="5"/>
      <c r="E103" s="5"/>
      <c r="F103" s="27">
        <f>F14+F23+F36+F44+F54+F66+F76+F87+F101+F102</f>
        <v>0</v>
      </c>
      <c r="H103" s="29"/>
    </row>
    <row r="104" spans="1:13" ht="15.75" x14ac:dyDescent="0.25">
      <c r="A104" s="13"/>
      <c r="B104" s="11" t="s">
        <v>56</v>
      </c>
      <c r="C104" s="5"/>
      <c r="D104" s="5"/>
      <c r="E104" s="5"/>
      <c r="F104" s="27">
        <f>F103/64</f>
        <v>0</v>
      </c>
      <c r="H104" s="29"/>
    </row>
    <row r="105" spans="1:13" x14ac:dyDescent="0.25">
      <c r="B105" s="28"/>
    </row>
    <row r="106" spans="1:13" x14ac:dyDescent="0.25">
      <c r="F106" s="29"/>
      <c r="M106" t="s">
        <v>54</v>
      </c>
    </row>
    <row r="107" spans="1:13" x14ac:dyDescent="0.25">
      <c r="F107" s="29"/>
    </row>
    <row r="112" spans="1:13" x14ac:dyDescent="0.25">
      <c r="F112" s="29"/>
    </row>
    <row r="113" spans="6:6" x14ac:dyDescent="0.25">
      <c r="F113" s="29"/>
    </row>
    <row r="114" spans="6:6" x14ac:dyDescent="0.25">
      <c r="F114" s="29"/>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
  <sheetViews>
    <sheetView tabSelected="1" topLeftCell="A12" zoomScale="130" zoomScaleNormal="130" workbookViewId="0">
      <selection activeCell="C18" sqref="C18"/>
    </sheetView>
  </sheetViews>
  <sheetFormatPr defaultRowHeight="15" x14ac:dyDescent="0.25"/>
  <cols>
    <col min="1" max="1" width="5.140625" bestFit="1" customWidth="1"/>
    <col min="2" max="2" width="31.140625" customWidth="1"/>
    <col min="3" max="3" width="6" bestFit="1" customWidth="1"/>
    <col min="4" max="4" width="5.85546875" bestFit="1" customWidth="1"/>
    <col min="5" max="5" width="13.7109375" customWidth="1"/>
    <col min="6" max="6" width="13.28515625" bestFit="1" customWidth="1"/>
  </cols>
  <sheetData>
    <row r="2" spans="1:8" ht="18.75" x14ac:dyDescent="0.3">
      <c r="A2" s="42" t="s">
        <v>88</v>
      </c>
      <c r="B2" s="53"/>
      <c r="C2" s="53"/>
      <c r="D2" s="53"/>
      <c r="E2" s="53"/>
      <c r="F2" s="53"/>
      <c r="G2" s="54"/>
      <c r="H2" s="54"/>
    </row>
    <row r="3" spans="1:8" ht="31.5" x14ac:dyDescent="0.25">
      <c r="A3" s="44" t="s">
        <v>1</v>
      </c>
      <c r="B3" s="44" t="s">
        <v>2</v>
      </c>
      <c r="C3" s="44" t="s">
        <v>3</v>
      </c>
      <c r="D3" s="44" t="s">
        <v>96</v>
      </c>
      <c r="E3" s="45" t="s">
        <v>111</v>
      </c>
      <c r="F3" s="45" t="s">
        <v>61</v>
      </c>
    </row>
    <row r="4" spans="1:8" ht="138" customHeight="1" x14ac:dyDescent="0.25">
      <c r="A4" s="49">
        <v>1</v>
      </c>
      <c r="B4" s="50" t="s">
        <v>91</v>
      </c>
      <c r="C4" s="49" t="s">
        <v>8</v>
      </c>
      <c r="D4" s="49">
        <v>12.8</v>
      </c>
      <c r="E4" s="63"/>
      <c r="F4" s="63">
        <f>D4*E4</f>
        <v>0</v>
      </c>
    </row>
    <row r="5" spans="1:8" ht="110.25" x14ac:dyDescent="0.25">
      <c r="A5" s="49">
        <v>2</v>
      </c>
      <c r="B5" s="50" t="s">
        <v>125</v>
      </c>
      <c r="C5" s="49" t="s">
        <v>76</v>
      </c>
      <c r="D5" s="49">
        <v>1.6</v>
      </c>
      <c r="E5" s="63"/>
      <c r="F5" s="63">
        <f t="shared" ref="F5:F12" si="0">D5*E5</f>
        <v>0</v>
      </c>
    </row>
    <row r="6" spans="1:8" ht="83.25" x14ac:dyDescent="0.25">
      <c r="A6" s="49">
        <v>3</v>
      </c>
      <c r="B6" s="46" t="s">
        <v>126</v>
      </c>
      <c r="C6" s="49" t="s">
        <v>62</v>
      </c>
      <c r="D6" s="49">
        <v>2</v>
      </c>
      <c r="E6" s="63"/>
      <c r="F6" s="63">
        <f t="shared" si="0"/>
        <v>0</v>
      </c>
    </row>
    <row r="7" spans="1:8" ht="110.25" x14ac:dyDescent="0.25">
      <c r="A7" s="49">
        <v>4</v>
      </c>
      <c r="B7" s="50" t="s">
        <v>92</v>
      </c>
      <c r="C7" s="49" t="s">
        <v>7</v>
      </c>
      <c r="D7" s="49">
        <v>18</v>
      </c>
      <c r="E7" s="63"/>
      <c r="F7" s="63">
        <f t="shared" si="0"/>
        <v>0</v>
      </c>
    </row>
    <row r="8" spans="1:8" ht="110.25" x14ac:dyDescent="0.25">
      <c r="A8" s="49">
        <v>5</v>
      </c>
      <c r="B8" s="47" t="s">
        <v>89</v>
      </c>
      <c r="C8" s="48" t="s">
        <v>8</v>
      </c>
      <c r="D8" s="49">
        <v>22</v>
      </c>
      <c r="E8" s="63"/>
      <c r="F8" s="63">
        <f t="shared" si="0"/>
        <v>0</v>
      </c>
    </row>
    <row r="9" spans="1:8" ht="126" x14ac:dyDescent="0.25">
      <c r="A9" s="49">
        <v>6</v>
      </c>
      <c r="B9" s="46" t="s">
        <v>90</v>
      </c>
      <c r="C9" s="49" t="s">
        <v>12</v>
      </c>
      <c r="D9" s="49">
        <v>5</v>
      </c>
      <c r="E9" s="63"/>
      <c r="F9" s="63">
        <f t="shared" si="0"/>
        <v>0</v>
      </c>
    </row>
    <row r="10" spans="1:8" ht="110.25" x14ac:dyDescent="0.25">
      <c r="A10" s="49">
        <v>7</v>
      </c>
      <c r="B10" s="50" t="s">
        <v>93</v>
      </c>
      <c r="C10" s="49" t="s">
        <v>8</v>
      </c>
      <c r="D10" s="49">
        <v>63.2</v>
      </c>
      <c r="E10" s="63"/>
      <c r="F10" s="63">
        <f>D10*E10</f>
        <v>0</v>
      </c>
    </row>
    <row r="11" spans="1:8" ht="94.5" x14ac:dyDescent="0.25">
      <c r="A11" s="49">
        <v>8</v>
      </c>
      <c r="B11" s="45" t="s">
        <v>94</v>
      </c>
      <c r="C11" s="49" t="s">
        <v>8</v>
      </c>
      <c r="D11" s="49">
        <v>63.2</v>
      </c>
      <c r="E11" s="63"/>
      <c r="F11" s="63">
        <f t="shared" si="0"/>
        <v>0</v>
      </c>
    </row>
    <row r="12" spans="1:8" ht="78.75" x14ac:dyDescent="0.25">
      <c r="A12" s="49"/>
      <c r="B12" s="45" t="s">
        <v>95</v>
      </c>
      <c r="C12" s="49" t="s">
        <v>12</v>
      </c>
      <c r="D12" s="49">
        <v>5</v>
      </c>
      <c r="E12" s="63"/>
      <c r="F12" s="63">
        <f t="shared" si="0"/>
        <v>0</v>
      </c>
    </row>
    <row r="13" spans="1:8" ht="15.75" x14ac:dyDescent="0.25">
      <c r="A13" s="49"/>
      <c r="B13" s="49" t="s">
        <v>66</v>
      </c>
      <c r="C13" s="49"/>
      <c r="D13" s="49"/>
      <c r="E13" s="63"/>
      <c r="F13" s="63">
        <f>SUM(F4:F12)</f>
        <v>0</v>
      </c>
    </row>
    <row r="14" spans="1:8" ht="15.75" x14ac:dyDescent="0.25">
      <c r="A14" s="49"/>
      <c r="B14" s="49" t="s">
        <v>56</v>
      </c>
      <c r="C14" s="49"/>
      <c r="D14" s="49"/>
      <c r="E14" s="63"/>
      <c r="F14" s="63">
        <f>F13/64</f>
        <v>0</v>
      </c>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5"/>
  <sheetViews>
    <sheetView zoomScale="85" zoomScaleNormal="85" workbookViewId="0">
      <selection activeCell="H6" sqref="H6"/>
    </sheetView>
  </sheetViews>
  <sheetFormatPr defaultRowHeight="15" x14ac:dyDescent="0.25"/>
  <cols>
    <col min="1" max="1" width="9.28515625" bestFit="1" customWidth="1"/>
    <col min="2" max="2" width="39.85546875" customWidth="1"/>
    <col min="4" max="4" width="10.42578125" bestFit="1" customWidth="1"/>
    <col min="5" max="5" width="9.5703125" bestFit="1" customWidth="1"/>
    <col min="6" max="6" width="11.85546875" bestFit="1" customWidth="1"/>
  </cols>
  <sheetData>
    <row r="2" spans="1:6" ht="15.75" x14ac:dyDescent="0.25">
      <c r="A2" s="51" t="s">
        <v>97</v>
      </c>
      <c r="B2" s="52"/>
      <c r="C2" s="52"/>
      <c r="D2" s="52"/>
      <c r="E2" s="52"/>
      <c r="F2" s="52"/>
    </row>
    <row r="3" spans="1:6" ht="47.25" x14ac:dyDescent="0.25">
      <c r="A3" s="43" t="s">
        <v>1</v>
      </c>
      <c r="B3" s="44" t="s">
        <v>2</v>
      </c>
      <c r="C3" s="44" t="s">
        <v>3</v>
      </c>
      <c r="D3" s="44" t="s">
        <v>4</v>
      </c>
      <c r="E3" s="45" t="s">
        <v>60</v>
      </c>
      <c r="F3" s="45" t="s">
        <v>61</v>
      </c>
    </row>
    <row r="4" spans="1:6" ht="110.25" x14ac:dyDescent="0.25">
      <c r="A4" s="49">
        <v>1</v>
      </c>
      <c r="B4" s="59" t="s">
        <v>98</v>
      </c>
      <c r="C4" s="48" t="s">
        <v>8</v>
      </c>
      <c r="D4" s="49">
        <v>2.36</v>
      </c>
      <c r="E4" s="55"/>
      <c r="F4" s="56">
        <f>D4*E4</f>
        <v>0</v>
      </c>
    </row>
    <row r="5" spans="1:6" ht="75.75" customHeight="1" x14ac:dyDescent="0.25">
      <c r="A5" s="49">
        <v>2</v>
      </c>
      <c r="B5" s="50" t="s">
        <v>93</v>
      </c>
      <c r="C5" s="49" t="s">
        <v>8</v>
      </c>
      <c r="D5" s="49">
        <v>28.96</v>
      </c>
      <c r="E5" s="49"/>
      <c r="F5" s="49">
        <f>D5*E5</f>
        <v>0</v>
      </c>
    </row>
    <row r="6" spans="1:6" ht="78.75" x14ac:dyDescent="0.25">
      <c r="A6" s="49">
        <v>3</v>
      </c>
      <c r="B6" s="50" t="s">
        <v>92</v>
      </c>
      <c r="C6" s="49" t="s">
        <v>7</v>
      </c>
      <c r="D6" s="49">
        <v>6</v>
      </c>
      <c r="E6" s="49"/>
      <c r="F6" s="49">
        <f t="shared" ref="F6:F13" si="0">D6*E6</f>
        <v>0</v>
      </c>
    </row>
    <row r="7" spans="1:6" ht="78.75" x14ac:dyDescent="0.25">
      <c r="A7" s="49">
        <v>4</v>
      </c>
      <c r="B7" s="47" t="s">
        <v>89</v>
      </c>
      <c r="C7" s="48" t="s">
        <v>8</v>
      </c>
      <c r="D7" s="49">
        <v>5.9</v>
      </c>
      <c r="E7" s="49"/>
      <c r="F7" s="49">
        <f t="shared" si="0"/>
        <v>0</v>
      </c>
    </row>
    <row r="8" spans="1:6" ht="78.75" x14ac:dyDescent="0.25">
      <c r="A8" s="49">
        <v>5</v>
      </c>
      <c r="B8" s="46" t="s">
        <v>99</v>
      </c>
      <c r="C8" s="48" t="s">
        <v>70</v>
      </c>
      <c r="D8" s="49">
        <v>1</v>
      </c>
      <c r="E8" s="49"/>
      <c r="F8" s="55">
        <f t="shared" si="0"/>
        <v>0</v>
      </c>
    </row>
    <row r="9" spans="1:6" ht="74.25" customHeight="1" x14ac:dyDescent="0.25">
      <c r="A9" s="49">
        <v>6</v>
      </c>
      <c r="B9" s="45" t="s">
        <v>100</v>
      </c>
      <c r="C9" s="49" t="s">
        <v>8</v>
      </c>
      <c r="D9" s="49">
        <v>7.5</v>
      </c>
      <c r="E9" s="49"/>
      <c r="F9" s="55">
        <f t="shared" si="0"/>
        <v>0</v>
      </c>
    </row>
    <row r="10" spans="1:6" ht="78" customHeight="1" x14ac:dyDescent="0.25">
      <c r="A10" s="49">
        <v>7</v>
      </c>
      <c r="B10" s="45" t="s">
        <v>101</v>
      </c>
      <c r="C10" s="49" t="s">
        <v>8</v>
      </c>
      <c r="D10" s="49">
        <v>10</v>
      </c>
      <c r="E10" s="49"/>
      <c r="F10" s="55">
        <f t="shared" si="0"/>
        <v>0</v>
      </c>
    </row>
    <row r="11" spans="1:6" ht="94.5" x14ac:dyDescent="0.25">
      <c r="A11" s="49">
        <v>8</v>
      </c>
      <c r="B11" s="46" t="s">
        <v>90</v>
      </c>
      <c r="C11" s="49" t="s">
        <v>12</v>
      </c>
      <c r="D11" s="49">
        <v>1</v>
      </c>
      <c r="E11" s="49"/>
      <c r="F11" s="49">
        <f t="shared" si="0"/>
        <v>0</v>
      </c>
    </row>
    <row r="12" spans="1:6" ht="63" x14ac:dyDescent="0.25">
      <c r="A12" s="49">
        <v>9</v>
      </c>
      <c r="B12" s="45" t="s">
        <v>94</v>
      </c>
      <c r="C12" s="49" t="s">
        <v>8</v>
      </c>
      <c r="D12" s="49">
        <v>12</v>
      </c>
      <c r="E12" s="49"/>
      <c r="F12" s="49">
        <f t="shared" si="0"/>
        <v>0</v>
      </c>
    </row>
    <row r="13" spans="1:6" ht="78.75" x14ac:dyDescent="0.25">
      <c r="A13" s="49">
        <v>10</v>
      </c>
      <c r="B13" s="45" t="s">
        <v>102</v>
      </c>
      <c r="C13" s="49" t="s">
        <v>6</v>
      </c>
      <c r="D13" s="49">
        <v>1</v>
      </c>
      <c r="E13" s="49"/>
      <c r="F13" s="55">
        <f t="shared" si="0"/>
        <v>0</v>
      </c>
    </row>
    <row r="14" spans="1:6" ht="15.75" x14ac:dyDescent="0.25">
      <c r="A14" s="49"/>
      <c r="B14" s="57" t="s">
        <v>26</v>
      </c>
      <c r="C14" s="49"/>
      <c r="D14" s="49"/>
      <c r="E14" s="49"/>
      <c r="F14" s="56">
        <f>SUM(F4:F13)</f>
        <v>0</v>
      </c>
    </row>
    <row r="15" spans="1:6" ht="15.75" x14ac:dyDescent="0.25">
      <c r="A15" s="49"/>
      <c r="B15" s="57" t="s">
        <v>73</v>
      </c>
      <c r="C15" s="49"/>
      <c r="D15" s="49"/>
      <c r="E15" s="49"/>
      <c r="F15" s="58">
        <f>F14/64</f>
        <v>0</v>
      </c>
    </row>
  </sheetData>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6"/>
  <sheetViews>
    <sheetView zoomScaleNormal="100" workbookViewId="0">
      <selection activeCell="H6" sqref="H6"/>
    </sheetView>
  </sheetViews>
  <sheetFormatPr defaultRowHeight="15" x14ac:dyDescent="0.25"/>
  <cols>
    <col min="1" max="1" width="5.7109375" customWidth="1"/>
    <col min="2" max="2" width="39.85546875" customWidth="1"/>
    <col min="6" max="6" width="10.140625" bestFit="1" customWidth="1"/>
  </cols>
  <sheetData>
    <row r="2" spans="1:6" ht="15.75" x14ac:dyDescent="0.25">
      <c r="A2" s="40" t="s">
        <v>74</v>
      </c>
    </row>
    <row r="3" spans="1:6" ht="47.25" x14ac:dyDescent="0.25">
      <c r="A3" s="37" t="s">
        <v>1</v>
      </c>
      <c r="B3" s="5" t="s">
        <v>2</v>
      </c>
      <c r="C3" s="5" t="s">
        <v>3</v>
      </c>
      <c r="D3" s="5" t="s">
        <v>4</v>
      </c>
      <c r="E3" s="11" t="s">
        <v>60</v>
      </c>
      <c r="F3" s="11" t="s">
        <v>61</v>
      </c>
    </row>
    <row r="4" spans="1:6" ht="94.5" x14ac:dyDescent="0.25">
      <c r="A4" s="37"/>
      <c r="B4" s="30" t="s">
        <v>127</v>
      </c>
      <c r="C4" s="31" t="s">
        <v>76</v>
      </c>
      <c r="D4" s="13">
        <v>1.68</v>
      </c>
      <c r="E4" s="34"/>
      <c r="F4" s="34">
        <f t="shared" ref="F4:F13" si="0">D4*E4</f>
        <v>0</v>
      </c>
    </row>
    <row r="5" spans="1:6" ht="94.5" x14ac:dyDescent="0.25">
      <c r="A5" s="37"/>
      <c r="B5" s="30" t="s">
        <v>77</v>
      </c>
      <c r="C5" s="31" t="s">
        <v>76</v>
      </c>
      <c r="D5" s="13">
        <v>0.25600000000000001</v>
      </c>
      <c r="E5" s="34"/>
      <c r="F5" s="34">
        <f t="shared" si="0"/>
        <v>0</v>
      </c>
    </row>
    <row r="6" spans="1:6" ht="94.5" x14ac:dyDescent="0.25">
      <c r="A6" s="37"/>
      <c r="B6" s="30" t="s">
        <v>78</v>
      </c>
      <c r="C6" s="31" t="s">
        <v>76</v>
      </c>
      <c r="D6" s="13">
        <v>0.64</v>
      </c>
      <c r="E6" s="34"/>
      <c r="F6" s="34">
        <f t="shared" si="0"/>
        <v>0</v>
      </c>
    </row>
    <row r="7" spans="1:6" ht="157.5" x14ac:dyDescent="0.25">
      <c r="A7" s="37"/>
      <c r="B7" s="30" t="s">
        <v>79</v>
      </c>
      <c r="C7" s="31"/>
      <c r="D7" s="13"/>
      <c r="E7" s="13"/>
      <c r="F7" s="34"/>
    </row>
    <row r="8" spans="1:6" ht="15.75" x14ac:dyDescent="0.25">
      <c r="A8" s="37"/>
      <c r="B8" s="31" t="s">
        <v>80</v>
      </c>
      <c r="C8" s="31" t="s">
        <v>76</v>
      </c>
      <c r="D8" s="13">
        <v>0.25600000000000001</v>
      </c>
      <c r="E8" s="34"/>
      <c r="F8" s="34">
        <f t="shared" si="0"/>
        <v>0</v>
      </c>
    </row>
    <row r="9" spans="1:6" ht="15.75" x14ac:dyDescent="0.25">
      <c r="A9" s="37"/>
      <c r="B9" s="41" t="s">
        <v>81</v>
      </c>
      <c r="C9" s="13" t="s">
        <v>7</v>
      </c>
      <c r="D9" s="13">
        <v>6</v>
      </c>
      <c r="E9" s="34"/>
      <c r="F9" s="34">
        <f t="shared" si="0"/>
        <v>0</v>
      </c>
    </row>
    <row r="10" spans="1:6" ht="110.25" x14ac:dyDescent="0.25">
      <c r="A10" s="37"/>
      <c r="B10" s="30" t="s">
        <v>82</v>
      </c>
      <c r="C10" s="31" t="s">
        <v>76</v>
      </c>
      <c r="D10" s="13">
        <v>1.8</v>
      </c>
      <c r="E10" s="34"/>
      <c r="F10" s="34">
        <f t="shared" si="0"/>
        <v>0</v>
      </c>
    </row>
    <row r="11" spans="1:6" ht="173.25" x14ac:dyDescent="0.25">
      <c r="A11" s="37"/>
      <c r="B11" s="30" t="s">
        <v>83</v>
      </c>
      <c r="C11" s="31"/>
      <c r="D11" s="13"/>
      <c r="E11" s="13"/>
      <c r="F11" s="34"/>
    </row>
    <row r="12" spans="1:6" ht="15.75" x14ac:dyDescent="0.25">
      <c r="A12" s="37"/>
      <c r="B12" s="31" t="s">
        <v>84</v>
      </c>
      <c r="C12" s="31" t="s">
        <v>76</v>
      </c>
      <c r="D12" s="13">
        <v>0.24</v>
      </c>
      <c r="E12" s="34"/>
      <c r="F12" s="34">
        <f t="shared" si="0"/>
        <v>0</v>
      </c>
    </row>
    <row r="13" spans="1:6" ht="15.75" x14ac:dyDescent="0.25">
      <c r="A13" s="37"/>
      <c r="B13" s="31" t="s">
        <v>85</v>
      </c>
      <c r="C13" s="31" t="s">
        <v>7</v>
      </c>
      <c r="D13" s="13">
        <v>6</v>
      </c>
      <c r="E13" s="34"/>
      <c r="F13" s="34">
        <f t="shared" si="0"/>
        <v>0</v>
      </c>
    </row>
    <row r="14" spans="1:6" ht="126" x14ac:dyDescent="0.25">
      <c r="A14" s="13">
        <v>1</v>
      </c>
      <c r="B14" s="33" t="s">
        <v>67</v>
      </c>
      <c r="C14" s="31" t="s">
        <v>8</v>
      </c>
      <c r="D14" s="13">
        <v>17.5</v>
      </c>
      <c r="E14" s="34"/>
      <c r="F14" s="36">
        <f>D14*E14</f>
        <v>0</v>
      </c>
    </row>
    <row r="15" spans="1:6" ht="75.75" customHeight="1" x14ac:dyDescent="0.25">
      <c r="A15" s="13">
        <v>2</v>
      </c>
      <c r="B15" s="18" t="s">
        <v>64</v>
      </c>
      <c r="C15" s="13" t="s">
        <v>8</v>
      </c>
      <c r="D15" s="13">
        <v>30</v>
      </c>
      <c r="E15" s="13"/>
      <c r="F15" s="13">
        <f>D15*E15</f>
        <v>0</v>
      </c>
    </row>
    <row r="16" spans="1:6" ht="75" x14ac:dyDescent="0.25">
      <c r="A16" s="13">
        <v>3</v>
      </c>
      <c r="B16" s="18" t="s">
        <v>63</v>
      </c>
      <c r="C16" s="13" t="s">
        <v>7</v>
      </c>
      <c r="D16" s="13">
        <v>3.2</v>
      </c>
      <c r="E16" s="13"/>
      <c r="F16" s="13">
        <f t="shared" ref="F16:F24" si="1">D16*E16</f>
        <v>0</v>
      </c>
    </row>
    <row r="17" spans="1:8" ht="94.5" x14ac:dyDescent="0.25">
      <c r="A17" s="13">
        <v>4</v>
      </c>
      <c r="B17" s="30" t="s">
        <v>68</v>
      </c>
      <c r="C17" s="31" t="s">
        <v>8</v>
      </c>
      <c r="D17" s="13">
        <v>5</v>
      </c>
      <c r="E17" s="13"/>
      <c r="F17" s="13">
        <f t="shared" si="1"/>
        <v>0</v>
      </c>
    </row>
    <row r="18" spans="1:8" ht="78.75" x14ac:dyDescent="0.25">
      <c r="A18" s="13">
        <v>5</v>
      </c>
      <c r="B18" s="32" t="s">
        <v>69</v>
      </c>
      <c r="C18" s="31" t="s">
        <v>70</v>
      </c>
      <c r="D18" s="13">
        <v>1</v>
      </c>
      <c r="E18" s="13"/>
      <c r="F18" s="36">
        <f t="shared" si="1"/>
        <v>0</v>
      </c>
    </row>
    <row r="19" spans="1:8" ht="78.75" x14ac:dyDescent="0.25">
      <c r="A19" s="13"/>
      <c r="B19" s="32" t="s">
        <v>103</v>
      </c>
      <c r="C19" s="31" t="s">
        <v>76</v>
      </c>
      <c r="D19" s="13">
        <v>0.30399999999999999</v>
      </c>
      <c r="E19" s="13"/>
      <c r="F19" s="36">
        <f t="shared" si="1"/>
        <v>0</v>
      </c>
    </row>
    <row r="20" spans="1:8" ht="84" customHeight="1" x14ac:dyDescent="0.25">
      <c r="A20" s="13">
        <v>6</v>
      </c>
      <c r="B20" s="22" t="s">
        <v>86</v>
      </c>
      <c r="C20" s="13" t="s">
        <v>8</v>
      </c>
      <c r="D20" s="13">
        <v>3.04</v>
      </c>
      <c r="E20" s="13"/>
      <c r="F20" s="34">
        <f t="shared" si="1"/>
        <v>0</v>
      </c>
    </row>
    <row r="21" spans="1:8" ht="79.5" customHeight="1" x14ac:dyDescent="0.25">
      <c r="A21" s="13">
        <v>7</v>
      </c>
      <c r="B21" s="22" t="s">
        <v>87</v>
      </c>
      <c r="C21" s="13" t="s">
        <v>8</v>
      </c>
      <c r="D21" s="13">
        <v>10</v>
      </c>
      <c r="E21" s="13"/>
      <c r="F21" s="34">
        <f t="shared" si="1"/>
        <v>0</v>
      </c>
    </row>
    <row r="22" spans="1:8" ht="94.5" x14ac:dyDescent="0.25">
      <c r="A22" s="13">
        <v>8</v>
      </c>
      <c r="B22" s="32" t="s">
        <v>71</v>
      </c>
      <c r="C22" s="13" t="s">
        <v>12</v>
      </c>
      <c r="D22" s="13">
        <v>1</v>
      </c>
      <c r="E22" s="13"/>
      <c r="F22" s="13">
        <f t="shared" si="1"/>
        <v>0</v>
      </c>
    </row>
    <row r="23" spans="1:8" ht="65.25" customHeight="1" x14ac:dyDescent="0.25">
      <c r="A23" s="13">
        <v>9</v>
      </c>
      <c r="B23" s="22" t="s">
        <v>65</v>
      </c>
      <c r="C23" s="13" t="s">
        <v>8</v>
      </c>
      <c r="D23" s="13">
        <v>30</v>
      </c>
      <c r="E23" s="13"/>
      <c r="F23" s="13">
        <f t="shared" si="1"/>
        <v>0</v>
      </c>
    </row>
    <row r="24" spans="1:8" ht="75" x14ac:dyDescent="0.25">
      <c r="A24" s="13">
        <v>10</v>
      </c>
      <c r="B24" s="22" t="s">
        <v>72</v>
      </c>
      <c r="C24" s="13" t="s">
        <v>6</v>
      </c>
      <c r="D24" s="13">
        <v>1</v>
      </c>
      <c r="E24" s="13"/>
      <c r="F24" s="34">
        <f t="shared" si="1"/>
        <v>0</v>
      </c>
    </row>
    <row r="25" spans="1:8" x14ac:dyDescent="0.25">
      <c r="A25" s="13"/>
      <c r="B25" s="38" t="s">
        <v>26</v>
      </c>
      <c r="C25" s="13"/>
      <c r="D25" s="13"/>
      <c r="E25" s="13"/>
      <c r="F25" s="35">
        <f>SUM(F4:F24)</f>
        <v>0</v>
      </c>
    </row>
    <row r="26" spans="1:8" x14ac:dyDescent="0.25">
      <c r="A26" s="13"/>
      <c r="B26" s="38" t="s">
        <v>73</v>
      </c>
      <c r="C26" s="13"/>
      <c r="D26" s="13"/>
      <c r="E26" s="13"/>
      <c r="F26" s="39">
        <f>F25/64</f>
        <v>0</v>
      </c>
      <c r="H26" s="60"/>
    </row>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
  <sheetViews>
    <sheetView zoomScale="85" zoomScaleNormal="85" workbookViewId="0">
      <selection activeCell="H7" sqref="H7"/>
    </sheetView>
  </sheetViews>
  <sheetFormatPr defaultRowHeight="15" x14ac:dyDescent="0.25"/>
  <cols>
    <col min="1" max="1" width="5.7109375" customWidth="1"/>
    <col min="2" max="2" width="39.85546875" customWidth="1"/>
    <col min="4" max="4" width="10" bestFit="1" customWidth="1"/>
    <col min="6" max="6" width="10.140625" bestFit="1" customWidth="1"/>
  </cols>
  <sheetData>
    <row r="2" spans="1:6" ht="15.75" x14ac:dyDescent="0.25">
      <c r="A2" s="40" t="s">
        <v>110</v>
      </c>
    </row>
    <row r="3" spans="1:6" ht="47.25" x14ac:dyDescent="0.25">
      <c r="A3" s="37" t="s">
        <v>1</v>
      </c>
      <c r="B3" s="5" t="s">
        <v>2</v>
      </c>
      <c r="C3" s="5" t="s">
        <v>3</v>
      </c>
      <c r="D3" s="5" t="s">
        <v>4</v>
      </c>
      <c r="E3" s="11" t="s">
        <v>60</v>
      </c>
      <c r="F3" s="11" t="s">
        <v>61</v>
      </c>
    </row>
    <row r="4" spans="1:6" ht="173.25" x14ac:dyDescent="0.25">
      <c r="A4" s="37"/>
      <c r="B4" s="30" t="s">
        <v>83</v>
      </c>
      <c r="C4" s="31"/>
      <c r="D4" s="13"/>
      <c r="E4" s="13"/>
      <c r="F4" s="34">
        <f t="shared" ref="F4:F6" si="0">D4*E4</f>
        <v>0</v>
      </c>
    </row>
    <row r="5" spans="1:6" ht="15.75" x14ac:dyDescent="0.25">
      <c r="A5" s="37"/>
      <c r="B5" s="31" t="s">
        <v>84</v>
      </c>
      <c r="C5" s="31" t="s">
        <v>76</v>
      </c>
      <c r="D5" s="13">
        <v>0.48</v>
      </c>
      <c r="E5" s="34"/>
      <c r="F5" s="34">
        <f t="shared" si="0"/>
        <v>0</v>
      </c>
    </row>
    <row r="6" spans="1:6" ht="15.75" x14ac:dyDescent="0.25">
      <c r="A6" s="37"/>
      <c r="B6" s="31" t="s">
        <v>85</v>
      </c>
      <c r="C6" s="31" t="s">
        <v>7</v>
      </c>
      <c r="D6" s="13">
        <v>9.6</v>
      </c>
      <c r="E6" s="34"/>
      <c r="F6" s="34">
        <f t="shared" si="0"/>
        <v>0</v>
      </c>
    </row>
    <row r="7" spans="1:6" ht="126" x14ac:dyDescent="0.25">
      <c r="A7" s="13">
        <v>1</v>
      </c>
      <c r="B7" s="33" t="s">
        <v>67</v>
      </c>
      <c r="C7" s="31" t="s">
        <v>8</v>
      </c>
      <c r="D7" s="13">
        <v>7.68</v>
      </c>
      <c r="E7" s="34"/>
      <c r="F7" s="36">
        <f>D7*E7</f>
        <v>0</v>
      </c>
    </row>
    <row r="8" spans="1:6" ht="75.75" customHeight="1" x14ac:dyDescent="0.25">
      <c r="A8" s="13">
        <v>2</v>
      </c>
      <c r="B8" s="18" t="s">
        <v>64</v>
      </c>
      <c r="C8" s="13" t="s">
        <v>8</v>
      </c>
      <c r="D8" s="74">
        <v>48</v>
      </c>
      <c r="E8" s="13"/>
      <c r="F8" s="13">
        <f>D8*E8</f>
        <v>0</v>
      </c>
    </row>
    <row r="9" spans="1:6" ht="75" x14ac:dyDescent="0.25">
      <c r="A9" s="13">
        <v>3</v>
      </c>
      <c r="B9" s="18" t="s">
        <v>63</v>
      </c>
      <c r="C9" s="13" t="s">
        <v>7</v>
      </c>
      <c r="D9" s="13">
        <v>10.5</v>
      </c>
      <c r="E9" s="13"/>
      <c r="F9" s="13">
        <f t="shared" ref="F9:F17" si="1">D9*E9</f>
        <v>0</v>
      </c>
    </row>
    <row r="10" spans="1:6" ht="94.5" x14ac:dyDescent="0.25">
      <c r="A10" s="13">
        <v>4</v>
      </c>
      <c r="B10" s="30" t="s">
        <v>68</v>
      </c>
      <c r="C10" s="31" t="s">
        <v>8</v>
      </c>
      <c r="D10" s="13">
        <v>9.99</v>
      </c>
      <c r="E10" s="13"/>
      <c r="F10" s="13">
        <f t="shared" si="1"/>
        <v>0</v>
      </c>
    </row>
    <row r="11" spans="1:6" ht="78.75" x14ac:dyDescent="0.25">
      <c r="A11" s="13">
        <v>5</v>
      </c>
      <c r="B11" s="32" t="s">
        <v>69</v>
      </c>
      <c r="C11" s="31" t="s">
        <v>70</v>
      </c>
      <c r="D11" s="13">
        <v>1</v>
      </c>
      <c r="E11" s="13"/>
      <c r="F11" s="36">
        <f t="shared" si="1"/>
        <v>0</v>
      </c>
    </row>
    <row r="12" spans="1:6" ht="78.75" x14ac:dyDescent="0.25">
      <c r="A12" s="13">
        <v>6</v>
      </c>
      <c r="B12" s="32" t="s">
        <v>105</v>
      </c>
      <c r="C12" s="31" t="s">
        <v>76</v>
      </c>
      <c r="D12" s="13">
        <v>0.75600000000000001</v>
      </c>
      <c r="E12" s="13"/>
      <c r="F12" s="36">
        <f t="shared" si="1"/>
        <v>0</v>
      </c>
    </row>
    <row r="13" spans="1:6" ht="76.5" customHeight="1" x14ac:dyDescent="0.25">
      <c r="A13" s="13">
        <v>7</v>
      </c>
      <c r="B13" s="22" t="s">
        <v>86</v>
      </c>
      <c r="C13" s="13" t="s">
        <v>8</v>
      </c>
      <c r="D13" s="13">
        <v>3.76</v>
      </c>
      <c r="E13" s="13"/>
      <c r="F13" s="34">
        <f t="shared" si="1"/>
        <v>0</v>
      </c>
    </row>
    <row r="14" spans="1:6" ht="79.5" customHeight="1" x14ac:dyDescent="0.25">
      <c r="A14" s="13">
        <v>8</v>
      </c>
      <c r="B14" s="22" t="s">
        <v>87</v>
      </c>
      <c r="C14" s="13" t="s">
        <v>8</v>
      </c>
      <c r="D14" s="13">
        <v>6.7</v>
      </c>
      <c r="E14" s="13"/>
      <c r="F14" s="34">
        <f t="shared" si="1"/>
        <v>0</v>
      </c>
    </row>
    <row r="15" spans="1:6" ht="94.5" x14ac:dyDescent="0.25">
      <c r="A15" s="13">
        <v>9</v>
      </c>
      <c r="B15" s="32" t="s">
        <v>71</v>
      </c>
      <c r="C15" s="13" t="s">
        <v>12</v>
      </c>
      <c r="D15" s="13">
        <v>2</v>
      </c>
      <c r="E15" s="13"/>
      <c r="F15" s="13">
        <f t="shared" si="1"/>
        <v>0</v>
      </c>
    </row>
    <row r="16" spans="1:6" ht="65.25" customHeight="1" x14ac:dyDescent="0.25">
      <c r="A16" s="13">
        <v>10</v>
      </c>
      <c r="B16" s="22" t="s">
        <v>65</v>
      </c>
      <c r="C16" s="13" t="s">
        <v>8</v>
      </c>
      <c r="D16" s="13">
        <v>48</v>
      </c>
      <c r="E16" s="13"/>
      <c r="F16" s="13">
        <f t="shared" si="1"/>
        <v>0</v>
      </c>
    </row>
    <row r="17" spans="1:8" ht="75" x14ac:dyDescent="0.25">
      <c r="A17" s="13">
        <v>11</v>
      </c>
      <c r="B17" s="22" t="s">
        <v>72</v>
      </c>
      <c r="C17" s="13" t="s">
        <v>6</v>
      </c>
      <c r="D17" s="13">
        <v>1</v>
      </c>
      <c r="E17" s="13"/>
      <c r="F17" s="34">
        <f t="shared" si="1"/>
        <v>0</v>
      </c>
    </row>
    <row r="18" spans="1:8" x14ac:dyDescent="0.25">
      <c r="A18" s="13"/>
      <c r="B18" s="38" t="s">
        <v>26</v>
      </c>
      <c r="C18" s="13"/>
      <c r="D18" s="13"/>
      <c r="E18" s="13"/>
      <c r="F18" s="35">
        <f>SUM(F4:F17)</f>
        <v>0</v>
      </c>
    </row>
    <row r="19" spans="1:8" x14ac:dyDescent="0.25">
      <c r="A19" s="13"/>
      <c r="B19" s="38" t="s">
        <v>73</v>
      </c>
      <c r="C19" s="13"/>
      <c r="D19" s="13"/>
      <c r="E19" s="13"/>
      <c r="F19" s="39">
        <f>F18/64</f>
        <v>0</v>
      </c>
      <c r="H19" s="60"/>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
  <sheetViews>
    <sheetView zoomScaleNormal="100" workbookViewId="0">
      <selection activeCell="E4" sqref="E4:E8"/>
    </sheetView>
  </sheetViews>
  <sheetFormatPr defaultRowHeight="15" x14ac:dyDescent="0.25"/>
  <cols>
    <col min="1" max="1" width="5.7109375" customWidth="1"/>
    <col min="2" max="2" width="39.85546875" customWidth="1"/>
    <col min="5" max="6" width="10.5703125" bestFit="1" customWidth="1"/>
  </cols>
  <sheetData>
    <row r="2" spans="1:6" ht="15.75" x14ac:dyDescent="0.25">
      <c r="A2" s="40" t="s">
        <v>108</v>
      </c>
    </row>
    <row r="3" spans="1:6" ht="47.25" x14ac:dyDescent="0.25">
      <c r="A3" s="37" t="s">
        <v>1</v>
      </c>
      <c r="B3" s="5" t="s">
        <v>2</v>
      </c>
      <c r="C3" s="5" t="s">
        <v>3</v>
      </c>
      <c r="D3" s="5" t="s">
        <v>4</v>
      </c>
      <c r="E3" s="11" t="s">
        <v>60</v>
      </c>
      <c r="F3" s="11" t="s">
        <v>61</v>
      </c>
    </row>
    <row r="4" spans="1:6" ht="78.75" x14ac:dyDescent="0.25">
      <c r="A4" s="13">
        <v>5</v>
      </c>
      <c r="B4" s="32" t="s">
        <v>69</v>
      </c>
      <c r="C4" s="31" t="s">
        <v>70</v>
      </c>
      <c r="D4" s="13">
        <v>1</v>
      </c>
      <c r="E4" s="14"/>
      <c r="F4" s="14">
        <f t="shared" ref="F4:F8" si="0">D4*E4</f>
        <v>0</v>
      </c>
    </row>
    <row r="5" spans="1:6" ht="84" customHeight="1" x14ac:dyDescent="0.25">
      <c r="A5" s="13">
        <v>7</v>
      </c>
      <c r="B5" s="22" t="s">
        <v>86</v>
      </c>
      <c r="C5" s="13" t="s">
        <v>8</v>
      </c>
      <c r="D5" s="13">
        <v>1.5</v>
      </c>
      <c r="E5" s="14"/>
      <c r="F5" s="14">
        <f t="shared" si="0"/>
        <v>0</v>
      </c>
    </row>
    <row r="6" spans="1:6" ht="79.5" customHeight="1" x14ac:dyDescent="0.25">
      <c r="A6" s="13">
        <v>8</v>
      </c>
      <c r="B6" s="22" t="s">
        <v>87</v>
      </c>
      <c r="C6" s="13" t="s">
        <v>8</v>
      </c>
      <c r="D6" s="13">
        <v>3.6</v>
      </c>
      <c r="E6" s="14"/>
      <c r="F6" s="14">
        <f t="shared" si="0"/>
        <v>0</v>
      </c>
    </row>
    <row r="7" spans="1:6" ht="65.25" customHeight="1" x14ac:dyDescent="0.25">
      <c r="A7" s="13">
        <v>10</v>
      </c>
      <c r="B7" s="22" t="s">
        <v>65</v>
      </c>
      <c r="C7" s="13" t="s">
        <v>8</v>
      </c>
      <c r="D7" s="13">
        <v>6</v>
      </c>
      <c r="E7" s="14"/>
      <c r="F7" s="14">
        <f t="shared" si="0"/>
        <v>0</v>
      </c>
    </row>
    <row r="8" spans="1:6" ht="75" x14ac:dyDescent="0.25">
      <c r="A8" s="13">
        <v>11</v>
      </c>
      <c r="B8" s="22" t="s">
        <v>72</v>
      </c>
      <c r="C8" s="13" t="s">
        <v>6</v>
      </c>
      <c r="D8" s="13">
        <v>1</v>
      </c>
      <c r="E8" s="14"/>
      <c r="F8" s="14">
        <f t="shared" si="0"/>
        <v>0</v>
      </c>
    </row>
    <row r="9" spans="1:6" x14ac:dyDescent="0.25">
      <c r="A9" s="13"/>
      <c r="B9" s="38" t="s">
        <v>26</v>
      </c>
      <c r="C9" s="13"/>
      <c r="D9" s="13"/>
      <c r="E9" s="13"/>
      <c r="F9" s="35">
        <f>SUM(F4:F8)</f>
        <v>0</v>
      </c>
    </row>
    <row r="10" spans="1:6" x14ac:dyDescent="0.25">
      <c r="A10" s="13"/>
      <c r="B10" s="38" t="s">
        <v>73</v>
      </c>
      <c r="C10" s="13"/>
      <c r="D10" s="13"/>
      <c r="E10" s="13"/>
      <c r="F10" s="39">
        <f>F9/64</f>
        <v>0</v>
      </c>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6"/>
  <sheetViews>
    <sheetView zoomScaleNormal="100" workbookViewId="0">
      <selection activeCell="J6" sqref="J6"/>
    </sheetView>
  </sheetViews>
  <sheetFormatPr defaultRowHeight="15" x14ac:dyDescent="0.25"/>
  <cols>
    <col min="1" max="1" width="5.7109375" customWidth="1"/>
    <col min="2" max="2" width="39.85546875" customWidth="1"/>
    <col min="6" max="6" width="10.140625" bestFit="1" customWidth="1"/>
  </cols>
  <sheetData>
    <row r="2" spans="1:6" ht="15.75" x14ac:dyDescent="0.25">
      <c r="A2" s="40" t="s">
        <v>104</v>
      </c>
    </row>
    <row r="3" spans="1:6" ht="47.25" x14ac:dyDescent="0.25">
      <c r="A3" s="37" t="s">
        <v>1</v>
      </c>
      <c r="B3" s="5" t="s">
        <v>2</v>
      </c>
      <c r="C3" s="5" t="s">
        <v>3</v>
      </c>
      <c r="D3" s="5" t="s">
        <v>4</v>
      </c>
      <c r="E3" s="11" t="s">
        <v>60</v>
      </c>
      <c r="F3" s="11" t="s">
        <v>61</v>
      </c>
    </row>
    <row r="4" spans="1:6" ht="94.5" x14ac:dyDescent="0.25">
      <c r="A4" s="37"/>
      <c r="B4" s="30" t="s">
        <v>75</v>
      </c>
      <c r="C4" s="31" t="s">
        <v>76</v>
      </c>
      <c r="D4" s="13">
        <v>1.53</v>
      </c>
      <c r="E4" s="34"/>
      <c r="F4" s="34">
        <f t="shared" ref="F4:F13" si="0">D4*E4</f>
        <v>0</v>
      </c>
    </row>
    <row r="5" spans="1:6" ht="94.5" x14ac:dyDescent="0.25">
      <c r="A5" s="37"/>
      <c r="B5" s="30" t="s">
        <v>77</v>
      </c>
      <c r="C5" s="31" t="s">
        <v>76</v>
      </c>
      <c r="D5" s="13">
        <v>0.28799999999999998</v>
      </c>
      <c r="E5" s="34"/>
      <c r="F5" s="34">
        <f t="shared" si="0"/>
        <v>0</v>
      </c>
    </row>
    <row r="6" spans="1:6" ht="94.5" x14ac:dyDescent="0.25">
      <c r="A6" s="37"/>
      <c r="B6" s="30" t="s">
        <v>78</v>
      </c>
      <c r="C6" s="31" t="s">
        <v>76</v>
      </c>
      <c r="D6" s="13">
        <v>0.32</v>
      </c>
      <c r="E6" s="34"/>
      <c r="F6" s="34">
        <f t="shared" si="0"/>
        <v>0</v>
      </c>
    </row>
    <row r="7" spans="1:6" ht="157.5" x14ac:dyDescent="0.25">
      <c r="A7" s="37"/>
      <c r="B7" s="30" t="s">
        <v>79</v>
      </c>
      <c r="C7" s="31"/>
      <c r="D7" s="13"/>
      <c r="E7" s="13"/>
      <c r="F7" s="34"/>
    </row>
    <row r="8" spans="1:6" ht="15.75" x14ac:dyDescent="0.25">
      <c r="A8" s="37"/>
      <c r="B8" s="31" t="s">
        <v>80</v>
      </c>
      <c r="C8" s="31" t="s">
        <v>76</v>
      </c>
      <c r="D8" s="13">
        <v>0.28799999999999998</v>
      </c>
      <c r="E8" s="34"/>
      <c r="F8" s="34">
        <f t="shared" si="0"/>
        <v>0</v>
      </c>
    </row>
    <row r="9" spans="1:6" ht="15.75" x14ac:dyDescent="0.25">
      <c r="A9" s="37"/>
      <c r="B9" s="41" t="s">
        <v>81</v>
      </c>
      <c r="C9" s="13" t="s">
        <v>7</v>
      </c>
      <c r="D9" s="13">
        <v>6.4</v>
      </c>
      <c r="E9" s="34"/>
      <c r="F9" s="34">
        <f t="shared" si="0"/>
        <v>0</v>
      </c>
    </row>
    <row r="10" spans="1:6" ht="110.25" x14ac:dyDescent="0.25">
      <c r="A10" s="37"/>
      <c r="B10" s="30" t="s">
        <v>82</v>
      </c>
      <c r="C10" s="31" t="s">
        <v>76</v>
      </c>
      <c r="D10" s="13">
        <v>3.56</v>
      </c>
      <c r="E10" s="34"/>
      <c r="F10" s="34">
        <f t="shared" si="0"/>
        <v>0</v>
      </c>
    </row>
    <row r="11" spans="1:6" ht="173.25" x14ac:dyDescent="0.25">
      <c r="A11" s="37"/>
      <c r="B11" s="30" t="s">
        <v>83</v>
      </c>
      <c r="C11" s="31"/>
      <c r="D11" s="13"/>
      <c r="E11" s="13"/>
      <c r="F11" s="34">
        <f t="shared" si="0"/>
        <v>0</v>
      </c>
    </row>
    <row r="12" spans="1:6" ht="15.75" x14ac:dyDescent="0.25">
      <c r="A12" s="37"/>
      <c r="B12" s="31" t="s">
        <v>84</v>
      </c>
      <c r="C12" s="31" t="s">
        <v>76</v>
      </c>
      <c r="D12" s="13">
        <v>0.48</v>
      </c>
      <c r="E12" s="34"/>
      <c r="F12" s="34">
        <f t="shared" si="0"/>
        <v>0</v>
      </c>
    </row>
    <row r="13" spans="1:6" ht="15.75" x14ac:dyDescent="0.25">
      <c r="A13" s="37"/>
      <c r="B13" s="31" t="s">
        <v>85</v>
      </c>
      <c r="C13" s="31" t="s">
        <v>7</v>
      </c>
      <c r="D13" s="13">
        <v>6.4</v>
      </c>
      <c r="E13" s="34"/>
      <c r="F13" s="34">
        <f t="shared" si="0"/>
        <v>0</v>
      </c>
    </row>
    <row r="14" spans="1:6" ht="126" x14ac:dyDescent="0.25">
      <c r="A14" s="13">
        <v>1</v>
      </c>
      <c r="B14" s="33" t="s">
        <v>67</v>
      </c>
      <c r="C14" s="31" t="s">
        <v>8</v>
      </c>
      <c r="D14" s="13">
        <v>16</v>
      </c>
      <c r="E14" s="34"/>
      <c r="F14" s="36">
        <f>D14*E14</f>
        <v>0</v>
      </c>
    </row>
    <row r="15" spans="1:6" ht="75.75" customHeight="1" x14ac:dyDescent="0.25">
      <c r="A15" s="13">
        <v>2</v>
      </c>
      <c r="B15" s="18" t="s">
        <v>64</v>
      </c>
      <c r="C15" s="13" t="s">
        <v>8</v>
      </c>
      <c r="D15" s="13">
        <v>32</v>
      </c>
      <c r="E15" s="13"/>
      <c r="F15" s="13">
        <f>D15*E15</f>
        <v>0</v>
      </c>
    </row>
    <row r="16" spans="1:6" ht="75" x14ac:dyDescent="0.25">
      <c r="A16" s="13">
        <v>3</v>
      </c>
      <c r="B16" s="18" t="s">
        <v>63</v>
      </c>
      <c r="C16" s="13" t="s">
        <v>7</v>
      </c>
      <c r="D16" s="13">
        <v>3.6</v>
      </c>
      <c r="E16" s="13"/>
      <c r="F16" s="13">
        <f t="shared" ref="F16:F24" si="1">D16*E16</f>
        <v>0</v>
      </c>
    </row>
    <row r="17" spans="1:8" ht="94.5" x14ac:dyDescent="0.25">
      <c r="A17" s="13">
        <v>4</v>
      </c>
      <c r="B17" s="30" t="s">
        <v>68</v>
      </c>
      <c r="C17" s="31" t="s">
        <v>8</v>
      </c>
      <c r="D17" s="13">
        <v>5.2</v>
      </c>
      <c r="E17" s="13"/>
      <c r="F17" s="13">
        <f t="shared" si="1"/>
        <v>0</v>
      </c>
    </row>
    <row r="18" spans="1:8" ht="78.75" x14ac:dyDescent="0.25">
      <c r="A18" s="13">
        <v>5</v>
      </c>
      <c r="B18" s="32" t="s">
        <v>69</v>
      </c>
      <c r="C18" s="31" t="s">
        <v>70</v>
      </c>
      <c r="D18" s="13">
        <v>1</v>
      </c>
      <c r="E18" s="13"/>
      <c r="F18" s="36">
        <f t="shared" si="1"/>
        <v>0</v>
      </c>
    </row>
    <row r="19" spans="1:8" ht="78.75" x14ac:dyDescent="0.25">
      <c r="A19" s="13">
        <v>6</v>
      </c>
      <c r="B19" s="32" t="s">
        <v>103</v>
      </c>
      <c r="C19" s="31" t="s">
        <v>76</v>
      </c>
      <c r="D19" s="13">
        <v>0.252</v>
      </c>
      <c r="E19" s="13"/>
      <c r="F19" s="36">
        <f t="shared" si="1"/>
        <v>0</v>
      </c>
    </row>
    <row r="20" spans="1:8" ht="84" customHeight="1" x14ac:dyDescent="0.25">
      <c r="A20" s="13">
        <v>7</v>
      </c>
      <c r="B20" s="22" t="s">
        <v>86</v>
      </c>
      <c r="C20" s="13" t="s">
        <v>8</v>
      </c>
      <c r="D20" s="13">
        <v>2.52</v>
      </c>
      <c r="E20" s="13"/>
      <c r="F20" s="34">
        <f t="shared" si="1"/>
        <v>0</v>
      </c>
    </row>
    <row r="21" spans="1:8" ht="79.5" customHeight="1" x14ac:dyDescent="0.25">
      <c r="A21" s="13">
        <v>8</v>
      </c>
      <c r="B21" s="22" t="s">
        <v>87</v>
      </c>
      <c r="C21" s="13" t="s">
        <v>8</v>
      </c>
      <c r="D21" s="13">
        <v>6.4</v>
      </c>
      <c r="E21" s="13"/>
      <c r="F21" s="34">
        <f t="shared" si="1"/>
        <v>0</v>
      </c>
    </row>
    <row r="22" spans="1:8" ht="94.5" x14ac:dyDescent="0.25">
      <c r="A22" s="13">
        <v>9</v>
      </c>
      <c r="B22" s="32" t="s">
        <v>71</v>
      </c>
      <c r="C22" s="13" t="s">
        <v>12</v>
      </c>
      <c r="D22" s="13">
        <v>1</v>
      </c>
      <c r="E22" s="13"/>
      <c r="F22" s="13">
        <f t="shared" si="1"/>
        <v>0</v>
      </c>
    </row>
    <row r="23" spans="1:8" ht="65.25" customHeight="1" x14ac:dyDescent="0.25">
      <c r="A23" s="13">
        <v>10</v>
      </c>
      <c r="B23" s="22" t="s">
        <v>65</v>
      </c>
      <c r="C23" s="13" t="s">
        <v>8</v>
      </c>
      <c r="D23" s="13">
        <v>32</v>
      </c>
      <c r="E23" s="13"/>
      <c r="F23" s="13">
        <f t="shared" si="1"/>
        <v>0</v>
      </c>
    </row>
    <row r="24" spans="1:8" ht="75" x14ac:dyDescent="0.25">
      <c r="A24" s="13">
        <v>11</v>
      </c>
      <c r="B24" s="22" t="s">
        <v>72</v>
      </c>
      <c r="C24" s="13" t="s">
        <v>6</v>
      </c>
      <c r="D24" s="13">
        <v>1</v>
      </c>
      <c r="E24" s="13"/>
      <c r="F24" s="34">
        <f t="shared" si="1"/>
        <v>0</v>
      </c>
    </row>
    <row r="25" spans="1:8" x14ac:dyDescent="0.25">
      <c r="A25" s="13"/>
      <c r="B25" s="38" t="s">
        <v>26</v>
      </c>
      <c r="C25" s="13"/>
      <c r="D25" s="13"/>
      <c r="E25" s="13"/>
      <c r="F25" s="35">
        <f>SUM(F4:F24)</f>
        <v>0</v>
      </c>
    </row>
    <row r="26" spans="1:8" x14ac:dyDescent="0.25">
      <c r="A26" s="13"/>
      <c r="B26" s="38" t="s">
        <v>73</v>
      </c>
      <c r="C26" s="13"/>
      <c r="D26" s="13"/>
      <c r="E26" s="13"/>
      <c r="F26" s="39">
        <f>F25/64</f>
        <v>0</v>
      </c>
      <c r="H26" s="60"/>
    </row>
  </sheetData>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C9"/>
  <sheetViews>
    <sheetView workbookViewId="0">
      <selection activeCell="F21" sqref="F21"/>
    </sheetView>
  </sheetViews>
  <sheetFormatPr defaultRowHeight="15" x14ac:dyDescent="0.25"/>
  <cols>
    <col min="2" max="2" width="12.140625" bestFit="1" customWidth="1"/>
    <col min="3" max="3" width="10.5703125" bestFit="1" customWidth="1"/>
  </cols>
  <sheetData>
    <row r="2" spans="3:3" x14ac:dyDescent="0.25">
      <c r="C2" s="29"/>
    </row>
    <row r="3" spans="3:3" x14ac:dyDescent="0.25">
      <c r="C3" s="29"/>
    </row>
    <row r="4" spans="3:3" x14ac:dyDescent="0.25">
      <c r="C4" s="60"/>
    </row>
    <row r="5" spans="3:3" x14ac:dyDescent="0.25">
      <c r="C5" s="60"/>
    </row>
    <row r="6" spans="3:3" x14ac:dyDescent="0.25">
      <c r="C6" s="60"/>
    </row>
    <row r="7" spans="3:3" x14ac:dyDescent="0.25">
      <c r="C7" s="60"/>
    </row>
    <row r="8" spans="3:3" x14ac:dyDescent="0.25">
      <c r="C8" s="29"/>
    </row>
    <row r="9" spans="3:3" x14ac:dyDescent="0.25">
      <c r="C9" s="2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Correction anciens ouvrages</vt:lpstr>
      <vt:lpstr>reparation 5 cabines a Goyavier</vt:lpstr>
      <vt:lpstr>une cabine prof a charette</vt:lpstr>
      <vt:lpstr>une cabine prof a Grand Hatte</vt:lpstr>
      <vt:lpstr>deux cabine a Plassac</vt:lpstr>
      <vt:lpstr>cabines Prof a Savane a roche</vt:lpstr>
      <vt:lpstr>une cabine prof a  Gaibo</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TOSHIBA1</dc:creator>
  <cp:lastModifiedBy>TOSHIBA1</cp:lastModifiedBy>
  <dcterms:created xsi:type="dcterms:W3CDTF">2017-03-11T10:57:37Z</dcterms:created>
  <dcterms:modified xsi:type="dcterms:W3CDTF">2017-08-01T14:13:25Z</dcterms:modified>
</cp:coreProperties>
</file>